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10" windowWidth="11100" windowHeight="6345" activeTab="1"/>
  </bookViews>
  <sheets>
    <sheet name="Szkoły Podstawowe" sheetId="6" r:id="rId1"/>
    <sheet name="Szkoły Gimnazjalne" sheetId="7" r:id="rId2"/>
    <sheet name="Szkoły Ponadgimnazjalne" sheetId="8" r:id="rId3"/>
  </sheets>
  <calcPr calcId="125725"/>
</workbook>
</file>

<file path=xl/calcChain.xml><?xml version="1.0" encoding="utf-8"?>
<calcChain xmlns="http://schemas.openxmlformats.org/spreadsheetml/2006/main">
  <c r="Q29" i="8"/>
  <c r="N29"/>
  <c r="L29"/>
  <c r="E29"/>
  <c r="R29" s="1"/>
  <c r="Q26"/>
  <c r="N26"/>
  <c r="L26"/>
  <c r="E26"/>
  <c r="R26" s="1"/>
  <c r="Q23"/>
  <c r="N23"/>
  <c r="L23"/>
  <c r="E23"/>
  <c r="R23" s="1"/>
  <c r="Q20"/>
  <c r="N20"/>
  <c r="L20"/>
  <c r="E20"/>
  <c r="R20" s="1"/>
  <c r="Q17"/>
  <c r="N17"/>
  <c r="L17"/>
  <c r="E17"/>
  <c r="R17" s="1"/>
  <c r="Q14"/>
  <c r="N14"/>
  <c r="L14"/>
  <c r="E14"/>
  <c r="R14" s="1"/>
  <c r="Q11"/>
  <c r="N11"/>
  <c r="L11"/>
  <c r="E11"/>
  <c r="R11" s="1"/>
  <c r="Q8"/>
  <c r="N8"/>
  <c r="L8"/>
  <c r="E8"/>
  <c r="R8" l="1"/>
  <c r="Q41" i="7"/>
  <c r="N41"/>
  <c r="L41"/>
  <c r="E41"/>
  <c r="Q38"/>
  <c r="N38"/>
  <c r="L38"/>
  <c r="E38"/>
  <c r="Q35"/>
  <c r="N35"/>
  <c r="L35"/>
  <c r="E35"/>
  <c r="Q32"/>
  <c r="N32"/>
  <c r="L32"/>
  <c r="E32"/>
  <c r="Q29"/>
  <c r="N29"/>
  <c r="L29"/>
  <c r="E29"/>
  <c r="Q26"/>
  <c r="N26"/>
  <c r="L26"/>
  <c r="E26"/>
  <c r="Q23"/>
  <c r="N23"/>
  <c r="L23"/>
  <c r="E23"/>
  <c r="Q20"/>
  <c r="N20"/>
  <c r="L20"/>
  <c r="E20"/>
  <c r="Q17"/>
  <c r="N17"/>
  <c r="L17"/>
  <c r="E17"/>
  <c r="Q14"/>
  <c r="N14"/>
  <c r="L14"/>
  <c r="E14"/>
  <c r="Q11"/>
  <c r="N11"/>
  <c r="L11"/>
  <c r="E11"/>
  <c r="Q8"/>
  <c r="N8"/>
  <c r="L8"/>
  <c r="E8"/>
  <c r="Q5"/>
  <c r="N5"/>
  <c r="L5"/>
  <c r="E5"/>
  <c r="E5" i="6"/>
  <c r="Q29"/>
  <c r="N29"/>
  <c r="L29"/>
  <c r="E29"/>
  <c r="R29" s="1"/>
  <c r="Q26"/>
  <c r="N26"/>
  <c r="L26"/>
  <c r="E26"/>
  <c r="R26" s="1"/>
  <c r="Q23"/>
  <c r="N23"/>
  <c r="L23"/>
  <c r="E23"/>
  <c r="R23"/>
  <c r="Q20"/>
  <c r="N20"/>
  <c r="L20"/>
  <c r="E20"/>
  <c r="R20" s="1"/>
  <c r="Q17"/>
  <c r="N17"/>
  <c r="L17"/>
  <c r="E17"/>
  <c r="R17"/>
  <c r="Q14"/>
  <c r="N14"/>
  <c r="L14"/>
  <c r="E14"/>
  <c r="R14" s="1"/>
  <c r="Q11"/>
  <c r="N11"/>
  <c r="L11"/>
  <c r="E11"/>
  <c r="R11"/>
  <c r="Q8"/>
  <c r="N8"/>
  <c r="L8"/>
  <c r="E8"/>
  <c r="R8" s="1"/>
  <c r="Q5"/>
  <c r="N5"/>
  <c r="L5"/>
  <c r="R5" s="1"/>
  <c r="R41" i="7" l="1"/>
  <c r="R38"/>
  <c r="R35"/>
  <c r="R32"/>
  <c r="R29"/>
  <c r="R26"/>
  <c r="R23"/>
  <c r="R20"/>
  <c r="R17"/>
  <c r="R14"/>
  <c r="R11"/>
  <c r="R8"/>
  <c r="R5"/>
</calcChain>
</file>

<file path=xl/sharedStrings.xml><?xml version="1.0" encoding="utf-8"?>
<sst xmlns="http://schemas.openxmlformats.org/spreadsheetml/2006/main" count="237" uniqueCount="179">
  <si>
    <t>L.p.</t>
  </si>
  <si>
    <t>Mikosz Sebastian</t>
  </si>
  <si>
    <t>Chyżyński Krzysztof</t>
  </si>
  <si>
    <t>Rachwał Klaudia</t>
  </si>
  <si>
    <t>Kosmecka Joanna</t>
  </si>
  <si>
    <t>Pełdiak Bartosz</t>
  </si>
  <si>
    <t xml:space="preserve">Szkoła Podstawowa                 w Lutowiskach </t>
  </si>
  <si>
    <t xml:space="preserve">Zespół Szkół - Szkoła Podstawowa Nr 1                           w Ropczycach </t>
  </si>
  <si>
    <t>Skład zespołu</t>
  </si>
  <si>
    <t>Szkoła, drużyna</t>
  </si>
  <si>
    <t>Test wiedzy (maks. 300pkt)</t>
  </si>
  <si>
    <t>zespół</t>
  </si>
  <si>
    <t>wynik zespołu</t>
  </si>
  <si>
    <t>punkty turniejowe</t>
  </si>
  <si>
    <t>Turystyczne ABC (maks.4 x 20 pkt, łącznie maks. 80 pkt)</t>
  </si>
  <si>
    <t>azymuty</t>
  </si>
  <si>
    <t>atrakcje regionu</t>
  </si>
  <si>
    <t>Suma ABC</t>
  </si>
  <si>
    <t>Samarytanka (maks.30 pkt)</t>
  </si>
  <si>
    <t>uczestnik (maks. 10 pkt)</t>
  </si>
  <si>
    <t>Pozycja</t>
  </si>
  <si>
    <t>Turystyczny marsza na orientację (maks. 100 pkt.) - Wartość trasy 540</t>
  </si>
  <si>
    <t>Tabela wyników eliminacji wojewódzkich XLII OMTTK</t>
  </si>
  <si>
    <t>uczestnik (100 pkt.)</t>
  </si>
  <si>
    <t>Turystyczny rower (maxs. 60 pkt)</t>
  </si>
  <si>
    <t>uczestnik (maks. 20 pkt.)</t>
  </si>
  <si>
    <t xml:space="preserve">zespół </t>
  </si>
  <si>
    <t>Ocena uprawnień i odznak (maks. 30 pkt.)</t>
  </si>
  <si>
    <t>Suma punktów (maks. 600 pkt.)</t>
  </si>
  <si>
    <t>Kojder Kacper</t>
  </si>
  <si>
    <t>Kłósek Łucja</t>
  </si>
  <si>
    <t>Sieroń Jędrzej</t>
  </si>
  <si>
    <t xml:space="preserve"> Szkoła Podstawowa nr 16 w Rzeszowie - Koło nr 6 PTTK</t>
  </si>
  <si>
    <t>Cieślak Michał</t>
  </si>
  <si>
    <t>Grzesik Michał</t>
  </si>
  <si>
    <t>Góra Gabriela</t>
  </si>
  <si>
    <t>Hajduk Julia</t>
  </si>
  <si>
    <t>Łyszczarz Paulina</t>
  </si>
  <si>
    <t>Szkoła Podstawowa nr 10 w Krośnie</t>
  </si>
  <si>
    <t>Józefczyk Witold</t>
  </si>
  <si>
    <t>Zygmunt Jakub</t>
  </si>
  <si>
    <t>Gromek Filip</t>
  </si>
  <si>
    <t>Myślińska Zofia</t>
  </si>
  <si>
    <t>Oskorip Karolina</t>
  </si>
  <si>
    <t>Borzęcka Wiktoria</t>
  </si>
  <si>
    <t>Oskorip Aleksanra</t>
  </si>
  <si>
    <t>Stępniewska Joanna</t>
  </si>
  <si>
    <t>Rodzeń Sara</t>
  </si>
  <si>
    <t>Czepiel Kamila</t>
  </si>
  <si>
    <t>Wajda Oliwia</t>
  </si>
  <si>
    <t>Szkoła Podstawowa               w Głowience</t>
  </si>
  <si>
    <t>Wais Oliwia</t>
  </si>
  <si>
    <t>Dul Aleksandra</t>
  </si>
  <si>
    <t>Szkoła Podstawowa               w Polanie I SKKT</t>
  </si>
  <si>
    <t>Szkoła Podstawowa               w Polanie II SKKT</t>
  </si>
  <si>
    <t>I</t>
  </si>
  <si>
    <t>VII</t>
  </si>
  <si>
    <t>VIII</t>
  </si>
  <si>
    <t>III</t>
  </si>
  <si>
    <t>II</t>
  </si>
  <si>
    <t>IV</t>
  </si>
  <si>
    <t>V</t>
  </si>
  <si>
    <t>IX</t>
  </si>
  <si>
    <t>VI</t>
  </si>
  <si>
    <t>Lesko 15 - 17.05.2014 - szkoły gimnazjalne</t>
  </si>
  <si>
    <t>Turystyczny marsza na orientację (maks. 100 pkt.) - Wartość trasy 840</t>
  </si>
  <si>
    <t>Turystyczny rower (maks. 60 pkt)</t>
  </si>
  <si>
    <t>Ocena uprawnień i odznak</t>
  </si>
  <si>
    <t>atrakcje terenu</t>
  </si>
  <si>
    <t>zespół (maks. 30 pkt)</t>
  </si>
  <si>
    <t>ZS nr 1 Gimnazjum nr 1 w Ropczycach</t>
  </si>
  <si>
    <t>Kisiel Kinga</t>
  </si>
  <si>
    <t>Roman Kamil</t>
  </si>
  <si>
    <t>Ziobro Marcin</t>
  </si>
  <si>
    <t>Gimnazjum nr 8                       w Rzeszowie</t>
  </si>
  <si>
    <t>Pytel Kamil</t>
  </si>
  <si>
    <t>Rosół Damian</t>
  </si>
  <si>
    <t>Czudec Kajetan</t>
  </si>
  <si>
    <t>Klocek Weronika</t>
  </si>
  <si>
    <t>Meier Bartłomiej</t>
  </si>
  <si>
    <t>Ślemp Tomasz</t>
  </si>
  <si>
    <t>Pyteraf Julia</t>
  </si>
  <si>
    <t>Kluk Karolina</t>
  </si>
  <si>
    <t>Arendarczyk Norbert</t>
  </si>
  <si>
    <t xml:space="preserve"> Gimnazjum Katolickie                                  w Krośnie</t>
  </si>
  <si>
    <t>Kaczmarska Agnieszka</t>
  </si>
  <si>
    <t>Pakula Jan</t>
  </si>
  <si>
    <t>Suski Adam</t>
  </si>
  <si>
    <t>Kot Natalia</t>
  </si>
  <si>
    <t>Welc Diana</t>
  </si>
  <si>
    <t>Śliwiak Paweł</t>
  </si>
  <si>
    <t>Miszczak Kinga</t>
  </si>
  <si>
    <t>Steciuk Adam</t>
  </si>
  <si>
    <t>Ziembikiewicz Anna</t>
  </si>
  <si>
    <t xml:space="preserve"> Zespół Szkół Publicznych nr 2 - NSS w Ustrzykach Dolnych II SKKT</t>
  </si>
  <si>
    <t>Prędki Daria</t>
  </si>
  <si>
    <t>Staniszewski Maciej</t>
  </si>
  <si>
    <t>Wronowska Dagmara</t>
  </si>
  <si>
    <t>ZS, Gimnazjum                        w Lutowiskach</t>
  </si>
  <si>
    <t>Skuza Maciej</t>
  </si>
  <si>
    <t>Tkacz Barbara</t>
  </si>
  <si>
    <t>Pełdiak Wojciech</t>
  </si>
  <si>
    <t>Gimnazjum nr 1                       w Ustrzykach Dolnych</t>
  </si>
  <si>
    <t>Iwanicka Ewelina</t>
  </si>
  <si>
    <t>Piasecki Bartosz</t>
  </si>
  <si>
    <t>Skalińska Anna</t>
  </si>
  <si>
    <t>SK PTSM "Besida" Gimnazjum w Czarnej</t>
  </si>
  <si>
    <t>Michalewski Bartłomiej</t>
  </si>
  <si>
    <t>Rozczyńska Katarzyna</t>
  </si>
  <si>
    <t>Osękowska Klaudia</t>
  </si>
  <si>
    <t>Paczosa Szymon</t>
  </si>
  <si>
    <t>Mączyński Mieszko</t>
  </si>
  <si>
    <t>Józfczyk Andrzej</t>
  </si>
  <si>
    <t>Kandefer Piotr</t>
  </si>
  <si>
    <t>Łyczko Jakub</t>
  </si>
  <si>
    <t>Baran Szymon</t>
  </si>
  <si>
    <t>pomiary      w terenie</t>
  </si>
  <si>
    <t>rośliny        i zwierzęta</t>
  </si>
  <si>
    <t xml:space="preserve">  Turystyczne ABC (maks.4 x 20 pkt, łącznie maks. 80 pkt)</t>
  </si>
  <si>
    <t xml:space="preserve">    KONKURENCJA ANULOWANA ZE WZGLĘDU NA NIESPRZYJAJĄCE WARUNKI POGODOWE</t>
  </si>
  <si>
    <t xml:space="preserve">Tabela wyników eliminacji wojewódzkich XLII OMTTK                 
Lesko 15 - 17.05.2014 - szkoły podstawowe                   </t>
  </si>
  <si>
    <t xml:space="preserve">MZSZOI, Gimnazjum     nr 3 w Krośnie </t>
  </si>
  <si>
    <t>pomiary     w terenie</t>
  </si>
  <si>
    <t>rośliny       i zwierzęta</t>
  </si>
  <si>
    <t>XII</t>
  </si>
  <si>
    <t>XI</t>
  </si>
  <si>
    <t>X</t>
  </si>
  <si>
    <t>XIII</t>
  </si>
  <si>
    <t>Lesko 15 - 17.05.2014 - szkoły ponadgimnazjalne</t>
  </si>
  <si>
    <t>Turystyczny marsza na orientację (maks. 100 pkt.) - Wartość trasy 870</t>
  </si>
  <si>
    <t>II Liceum Ogólnokształcące                  w Rzeszowie</t>
  </si>
  <si>
    <t>Gwóźdź Urszula</t>
  </si>
  <si>
    <t>Korzyk Justyna</t>
  </si>
  <si>
    <t>Hrabal Kaja</t>
  </si>
  <si>
    <t>Liceum Ogólnokształcące                         w Lesku</t>
  </si>
  <si>
    <t>Borzęcka Aneta</t>
  </si>
  <si>
    <t>Antosz Julita</t>
  </si>
  <si>
    <t>Paleczny Jakub</t>
  </si>
  <si>
    <t>Zespół Szkół Leśnych                            w Lesku</t>
  </si>
  <si>
    <t>Rzeszutek Rafał</t>
  </si>
  <si>
    <t>Słaby Paweł</t>
  </si>
  <si>
    <t>Orłowski Krzysztof</t>
  </si>
  <si>
    <t>Zajchowska Katarzyna</t>
  </si>
  <si>
    <t>Jastrzębski Jakub</t>
  </si>
  <si>
    <t>Warchoł Karol</t>
  </si>
  <si>
    <t>Duda Jagoda</t>
  </si>
  <si>
    <t>Orłowska Klaudia</t>
  </si>
  <si>
    <t>Paguła Sylwia</t>
  </si>
  <si>
    <t>Jarocka Justyna</t>
  </si>
  <si>
    <t>Kozik Edgar</t>
  </si>
  <si>
    <t>Nieśpiał Jakub</t>
  </si>
  <si>
    <t>Szmyd Dawid</t>
  </si>
  <si>
    <t>Safat Bartłomiej</t>
  </si>
  <si>
    <t>Zdybek Szymon</t>
  </si>
  <si>
    <t>I Liceum Ogólnokształcące                  w Sanoku - "Demczak Team"</t>
  </si>
  <si>
    <t>Szkotak Aleksadra</t>
  </si>
  <si>
    <t>Piotrowski Konrad</t>
  </si>
  <si>
    <t>Mazgaj Radosław</t>
  </si>
  <si>
    <t>Ocena uprawnień             i odznak</t>
  </si>
  <si>
    <t>pomiary          w terenie</t>
  </si>
  <si>
    <t>Zespół Szkół Licealnych                      w Ustrzykach Dolnych - II SKKT</t>
  </si>
  <si>
    <t>Zespół Szkół Licealnych                      w Ustrzykach Dolnych - I SKKT</t>
  </si>
  <si>
    <t>I  Liceum Ogólnokształcące        w Sanoku - "Żuczki"</t>
  </si>
  <si>
    <t>DYSKWALFIKACJA</t>
  </si>
  <si>
    <t xml:space="preserve">      KONKURENCJA ANULOWANA ZE WZGLĘDU NA NIESPRZYJAJĄCE WARUNKI POGODOWE</t>
  </si>
  <si>
    <t>SP nr 27 - drużyna "Zakręcone Busole"                       w Rzeszowie</t>
  </si>
  <si>
    <t>MZSZOI Szkoła Podstawowa nr 14         w Krośnie</t>
  </si>
  <si>
    <r>
      <t xml:space="preserve">   </t>
    </r>
    <r>
      <rPr>
        <b/>
        <sz val="15"/>
        <rFont val="Times New Roman CE"/>
        <charset val="238"/>
      </rPr>
      <t xml:space="preserve">             KONKURENCJA ANULOWANA ZE WZGLĘDU NA NIESPRZYJAJĄCE WARUNKI POGODOWE</t>
    </r>
  </si>
  <si>
    <t>I Liceum Ogólnokształcące    w Krośnie - I drużyna</t>
  </si>
  <si>
    <t>I Liceum Ogólnokształcące        w Krośnie - II drużyna</t>
  </si>
  <si>
    <t>Węgrzyniak Agata</t>
  </si>
  <si>
    <t>Szerszeń Paweł</t>
  </si>
  <si>
    <t>Szuba Damian</t>
  </si>
  <si>
    <t>IV - V</t>
  </si>
  <si>
    <t>MZS nr 1 - Gimnazjum nr 2         w Krośnie</t>
  </si>
  <si>
    <t xml:space="preserve">Gimnazjum                 w Zagórzu </t>
  </si>
  <si>
    <t>ZSO Gimnazjum Dwujęzyczne               w Krośnie</t>
  </si>
  <si>
    <t>Zespół Szkół Publicznych nr 2 - NSS w Ustrzykach Dolnych            I SKKT</t>
  </si>
  <si>
    <t xml:space="preserve"> Międzyszkolne Kolo PTSM przy Szkole Podstawowej                     w Głowience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</si>
</sst>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E"/>
      <charset val="238"/>
    </font>
    <font>
      <b/>
      <sz val="26"/>
      <name val="Times New Roman CE"/>
      <family val="1"/>
      <charset val="238"/>
    </font>
    <font>
      <b/>
      <sz val="13"/>
      <name val="Arial CE"/>
      <charset val="238"/>
    </font>
    <font>
      <b/>
      <sz val="33"/>
      <name val="Times New Roman CE"/>
      <charset val="238"/>
    </font>
    <font>
      <sz val="16"/>
      <name val="Times New Roman CE"/>
      <family val="1"/>
      <charset val="238"/>
    </font>
    <font>
      <sz val="13"/>
      <name val="Arial CE"/>
      <charset val="238"/>
    </font>
    <font>
      <b/>
      <sz val="15"/>
      <name val="Times New Roman CE"/>
      <charset val="238"/>
    </font>
    <font>
      <b/>
      <sz val="10"/>
      <name val="Arial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sz val="13"/>
      <name val="Times New Roman CE"/>
      <family val="1"/>
      <charset val="238"/>
    </font>
    <font>
      <b/>
      <sz val="15"/>
      <name val="Arial"/>
      <family val="2"/>
      <charset val="238"/>
    </font>
    <font>
      <b/>
      <sz val="15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7"/>
      <name val="Times New Roman CE"/>
      <charset val="238"/>
    </font>
    <font>
      <sz val="17"/>
      <name val="Times New Roman"/>
      <family val="1"/>
      <charset val="238"/>
    </font>
    <font>
      <sz val="17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Arial"/>
      <family val="2"/>
      <charset val="238"/>
    </font>
    <font>
      <b/>
      <sz val="20"/>
      <name val="Arial CE"/>
      <charset val="238"/>
    </font>
    <font>
      <sz val="20"/>
      <name val="Times New Roman CE"/>
      <charset val="238"/>
    </font>
    <font>
      <b/>
      <sz val="16"/>
      <name val="Times New Roman CE"/>
      <family val="1"/>
      <charset val="238"/>
    </font>
    <font>
      <b/>
      <sz val="15"/>
      <name val="Arial CE"/>
      <charset val="238"/>
    </font>
    <font>
      <b/>
      <sz val="21"/>
      <name val="Arial"/>
      <family val="2"/>
      <charset val="238"/>
    </font>
    <font>
      <sz val="13"/>
      <name val="Times New Roman"/>
      <family val="1"/>
      <charset val="238"/>
    </font>
    <font>
      <sz val="15"/>
      <name val="Times New Roman CE"/>
      <family val="1"/>
      <charset val="238"/>
    </font>
    <font>
      <sz val="15"/>
      <name val="Times New Roman CE"/>
      <charset val="238"/>
    </font>
    <font>
      <sz val="15"/>
      <name val="Arial CE"/>
      <charset val="238"/>
    </font>
    <font>
      <b/>
      <sz val="16"/>
      <name val="Arial CE"/>
      <family val="2"/>
      <charset val="238"/>
    </font>
    <font>
      <b/>
      <sz val="17"/>
      <name val="Arial CE"/>
      <family val="2"/>
      <charset val="238"/>
    </font>
    <font>
      <b/>
      <sz val="17"/>
      <name val="Times New Roman CE"/>
      <charset val="238"/>
    </font>
    <font>
      <b/>
      <sz val="17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5" fillId="0" borderId="2" xfId="0" applyFont="1" applyFill="1" applyBorder="1"/>
    <xf numFmtId="0" fontId="16" fillId="0" borderId="2" xfId="0" applyFont="1" applyFill="1" applyBorder="1"/>
    <xf numFmtId="0" fontId="17" fillId="0" borderId="2" xfId="0" applyFont="1" applyFill="1" applyBorder="1"/>
    <xf numFmtId="0" fontId="18" fillId="0" borderId="2" xfId="0" applyFont="1" applyBorder="1" applyAlignment="1">
      <alignment horizontal="center"/>
    </xf>
    <xf numFmtId="0" fontId="10" fillId="0" borderId="2" xfId="0" applyFont="1" applyFill="1" applyBorder="1"/>
    <xf numFmtId="0" fontId="25" fillId="0" borderId="2" xfId="0" applyFont="1" applyFill="1" applyBorder="1"/>
    <xf numFmtId="0" fontId="25" fillId="0" borderId="2" xfId="0" applyFont="1" applyBorder="1" applyAlignment="1">
      <alignment horizontal="justify"/>
    </xf>
    <xf numFmtId="0" fontId="26" fillId="0" borderId="2" xfId="0" applyFont="1" applyBorder="1" applyAlignment="1">
      <alignment horizontal="center"/>
    </xf>
    <xf numFmtId="0" fontId="25" fillId="0" borderId="2" xfId="0" applyFont="1" applyBorder="1"/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2" xfId="0" applyFont="1" applyBorder="1" applyAlignment="1">
      <alignment horizontal="center" textRotation="90"/>
    </xf>
    <xf numFmtId="0" fontId="23" fillId="0" borderId="2" xfId="0" applyFont="1" applyBorder="1" applyAlignment="1">
      <alignment horizontal="center" textRotation="90"/>
    </xf>
    <xf numFmtId="0" fontId="12" fillId="0" borderId="2" xfId="0" applyFont="1" applyBorder="1" applyAlignment="1">
      <alignment horizontal="center" textRotation="90"/>
    </xf>
    <xf numFmtId="0" fontId="19" fillId="0" borderId="2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fill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distributed" vertical="center" wrapText="1"/>
    </xf>
    <xf numFmtId="1" fontId="21" fillId="0" borderId="2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32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justify" textRotation="90"/>
    </xf>
    <xf numFmtId="0" fontId="28" fillId="0" borderId="7" xfId="0" applyFont="1" applyBorder="1" applyAlignment="1">
      <alignment horizontal="center" vertical="justify" textRotation="90"/>
    </xf>
    <xf numFmtId="0" fontId="26" fillId="0" borderId="9" xfId="0" applyFont="1" applyBorder="1" applyAlignment="1">
      <alignment horizontal="center" vertical="justify" textRotation="90"/>
    </xf>
    <xf numFmtId="0" fontId="28" fillId="0" borderId="10" xfId="0" applyFont="1" applyBorder="1" applyAlignment="1">
      <alignment horizontal="center" vertical="justify" textRotation="90"/>
    </xf>
    <xf numFmtId="0" fontId="28" fillId="0" borderId="9" xfId="0" applyFont="1" applyBorder="1" applyAlignment="1">
      <alignment horizontal="center" vertical="justify" textRotation="90"/>
    </xf>
    <xf numFmtId="0" fontId="28" fillId="0" borderId="8" xfId="0" applyFont="1" applyBorder="1" applyAlignment="1">
      <alignment horizontal="center" vertical="justify" textRotation="90"/>
    </xf>
    <xf numFmtId="0" fontId="28" fillId="0" borderId="1" xfId="0" applyFont="1" applyBorder="1" applyAlignment="1">
      <alignment horizontal="center" vertical="justify" textRotation="90"/>
    </xf>
    <xf numFmtId="1" fontId="31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27" fillId="0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fill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5" xfId="0" applyFont="1" applyBorder="1" applyAlignment="1">
      <alignment horizontal="center" textRotation="90"/>
    </xf>
    <xf numFmtId="0" fontId="0" fillId="0" borderId="7" xfId="0" applyFont="1" applyBorder="1" applyAlignment="1">
      <alignment horizontal="center" textRotation="90"/>
    </xf>
    <xf numFmtId="0" fontId="14" fillId="0" borderId="9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9" xfId="0" applyFont="1" applyBorder="1" applyAlignment="1">
      <alignment horizontal="center" textRotation="90"/>
    </xf>
    <xf numFmtId="0" fontId="0" fillId="0" borderId="8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opLeftCell="C20" zoomScale="70" workbookViewId="0">
      <selection activeCell="Q44" sqref="Q44"/>
    </sheetView>
  </sheetViews>
  <sheetFormatPr defaultRowHeight="12.75"/>
  <cols>
    <col min="1" max="1" width="5.140625" customWidth="1"/>
    <col min="2" max="2" width="26.42578125" customWidth="1"/>
    <col min="3" max="3" width="26.5703125" customWidth="1"/>
    <col min="4" max="7" width="13" customWidth="1"/>
    <col min="8" max="8" width="13.140625" customWidth="1"/>
    <col min="9" max="14" width="13" customWidth="1"/>
    <col min="15" max="15" width="16.5703125" customWidth="1"/>
    <col min="16" max="19" width="13" customWidth="1"/>
  </cols>
  <sheetData>
    <row r="1" spans="1:19" s="2" customFormat="1" ht="33" customHeight="1">
      <c r="A1" s="21" t="s">
        <v>120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s="2" customFormat="1" ht="60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73.5" customHeight="1">
      <c r="A3" s="42" t="s">
        <v>0</v>
      </c>
      <c r="B3" s="32" t="s">
        <v>9</v>
      </c>
      <c r="C3" s="42" t="s">
        <v>8</v>
      </c>
      <c r="D3" s="32" t="s">
        <v>10</v>
      </c>
      <c r="E3" s="32"/>
      <c r="F3" s="34" t="s">
        <v>21</v>
      </c>
      <c r="G3" s="34"/>
      <c r="H3" s="31" t="s">
        <v>118</v>
      </c>
      <c r="I3" s="31"/>
      <c r="J3" s="31"/>
      <c r="K3" s="31"/>
      <c r="L3" s="31"/>
      <c r="M3" s="32" t="s">
        <v>24</v>
      </c>
      <c r="N3" s="32"/>
      <c r="O3" s="3" t="s">
        <v>18</v>
      </c>
      <c r="P3" s="32" t="s">
        <v>27</v>
      </c>
      <c r="Q3" s="32"/>
      <c r="R3" s="33" t="s">
        <v>28</v>
      </c>
      <c r="S3" s="33" t="s">
        <v>20</v>
      </c>
    </row>
    <row r="4" spans="1:19" ht="73.5" customHeight="1">
      <c r="A4" s="42"/>
      <c r="B4" s="32"/>
      <c r="C4" s="42"/>
      <c r="D4" s="3" t="s">
        <v>23</v>
      </c>
      <c r="E4" s="4" t="s">
        <v>11</v>
      </c>
      <c r="F4" s="5" t="s">
        <v>12</v>
      </c>
      <c r="G4" s="5" t="s">
        <v>13</v>
      </c>
      <c r="H4" s="3" t="s">
        <v>116</v>
      </c>
      <c r="I4" s="4" t="s">
        <v>15</v>
      </c>
      <c r="J4" s="5" t="s">
        <v>16</v>
      </c>
      <c r="K4" s="3" t="s">
        <v>117</v>
      </c>
      <c r="L4" s="4" t="s">
        <v>17</v>
      </c>
      <c r="M4" s="3" t="s">
        <v>25</v>
      </c>
      <c r="N4" s="4" t="s">
        <v>11</v>
      </c>
      <c r="O4" s="4" t="s">
        <v>11</v>
      </c>
      <c r="P4" s="3" t="s">
        <v>19</v>
      </c>
      <c r="Q4" s="3" t="s">
        <v>26</v>
      </c>
      <c r="R4" s="33"/>
      <c r="S4" s="33"/>
    </row>
    <row r="5" spans="1:19" s="1" customFormat="1" ht="26.25" customHeight="1">
      <c r="A5" s="39">
        <v>1</v>
      </c>
      <c r="B5" s="40" t="s">
        <v>7</v>
      </c>
      <c r="C5" s="12" t="s">
        <v>29</v>
      </c>
      <c r="D5" s="15">
        <v>53.25</v>
      </c>
      <c r="E5" s="27">
        <f>SUM(D5,D6,D7)</f>
        <v>164.5</v>
      </c>
      <c r="F5" s="24" t="s">
        <v>119</v>
      </c>
      <c r="G5" s="25"/>
      <c r="H5" s="29">
        <v>15</v>
      </c>
      <c r="I5" s="35">
        <v>16</v>
      </c>
      <c r="J5" s="29">
        <v>9</v>
      </c>
      <c r="K5" s="30">
        <v>12</v>
      </c>
      <c r="L5" s="28">
        <f>SUM(H5:I5:J5:K5)</f>
        <v>52</v>
      </c>
      <c r="M5" s="15">
        <v>8</v>
      </c>
      <c r="N5" s="28">
        <f>SUM(M5:M7)</f>
        <v>19</v>
      </c>
      <c r="O5" s="41">
        <v>10.5</v>
      </c>
      <c r="P5" s="15">
        <v>5</v>
      </c>
      <c r="Q5" s="27">
        <f>SUM(P5:P7)</f>
        <v>25</v>
      </c>
      <c r="R5" s="37">
        <f>SUM(E5,G5,L5,N5,O5,Q5)</f>
        <v>271</v>
      </c>
      <c r="S5" s="36" t="s">
        <v>55</v>
      </c>
    </row>
    <row r="6" spans="1:19" s="1" customFormat="1" ht="26.25" customHeight="1">
      <c r="A6" s="39"/>
      <c r="B6" s="40"/>
      <c r="C6" s="12" t="s">
        <v>30</v>
      </c>
      <c r="D6" s="15">
        <v>52</v>
      </c>
      <c r="E6" s="27"/>
      <c r="F6" s="26"/>
      <c r="G6" s="25"/>
      <c r="H6" s="29"/>
      <c r="I6" s="35"/>
      <c r="J6" s="29"/>
      <c r="K6" s="30"/>
      <c r="L6" s="28"/>
      <c r="M6" s="15">
        <v>3</v>
      </c>
      <c r="N6" s="28"/>
      <c r="O6" s="41"/>
      <c r="P6" s="15">
        <v>10</v>
      </c>
      <c r="Q6" s="27"/>
      <c r="R6" s="37"/>
      <c r="S6" s="36"/>
    </row>
    <row r="7" spans="1:19" s="1" customFormat="1" ht="26.25" customHeight="1">
      <c r="A7" s="39"/>
      <c r="B7" s="40"/>
      <c r="C7" s="12" t="s">
        <v>31</v>
      </c>
      <c r="D7" s="15">
        <v>59.25</v>
      </c>
      <c r="E7" s="27"/>
      <c r="F7" s="26"/>
      <c r="G7" s="25"/>
      <c r="H7" s="29"/>
      <c r="I7" s="35"/>
      <c r="J7" s="29"/>
      <c r="K7" s="30"/>
      <c r="L7" s="28"/>
      <c r="M7" s="15">
        <v>8</v>
      </c>
      <c r="N7" s="28"/>
      <c r="O7" s="41"/>
      <c r="P7" s="15">
        <v>10</v>
      </c>
      <c r="Q7" s="27"/>
      <c r="R7" s="37"/>
      <c r="S7" s="36"/>
    </row>
    <row r="8" spans="1:19" s="1" customFormat="1" ht="26.25" customHeight="1">
      <c r="A8" s="39">
        <v>2</v>
      </c>
      <c r="B8" s="40" t="s">
        <v>32</v>
      </c>
      <c r="C8" s="13" t="s">
        <v>52</v>
      </c>
      <c r="D8" s="15">
        <v>42.25</v>
      </c>
      <c r="E8" s="27">
        <f>SUM(D8,D9,D10)</f>
        <v>120</v>
      </c>
      <c r="F8" s="25"/>
      <c r="G8" s="25"/>
      <c r="H8" s="29">
        <v>9</v>
      </c>
      <c r="I8" s="29">
        <v>16</v>
      </c>
      <c r="J8" s="29">
        <v>2</v>
      </c>
      <c r="K8" s="30">
        <v>6</v>
      </c>
      <c r="L8" s="28">
        <f>SUM(H8,I8,J8:K8)</f>
        <v>33</v>
      </c>
      <c r="M8" s="15">
        <v>9</v>
      </c>
      <c r="N8" s="28">
        <f>SUM(M8:M10)</f>
        <v>16</v>
      </c>
      <c r="O8" s="41">
        <v>13.5</v>
      </c>
      <c r="P8" s="15"/>
      <c r="Q8" s="27">
        <f>SUM(P8:P10)</f>
        <v>0</v>
      </c>
      <c r="R8" s="37">
        <f>SUM(E8,G8,L8,N8,O8,Q8)</f>
        <v>182.5</v>
      </c>
      <c r="S8" s="36" t="s">
        <v>56</v>
      </c>
    </row>
    <row r="9" spans="1:19" s="1" customFormat="1" ht="26.25" customHeight="1">
      <c r="A9" s="39"/>
      <c r="B9" s="40"/>
      <c r="C9" s="13" t="s">
        <v>33</v>
      </c>
      <c r="D9" s="15">
        <v>38.25</v>
      </c>
      <c r="E9" s="27"/>
      <c r="F9" s="25"/>
      <c r="G9" s="25"/>
      <c r="H9" s="29"/>
      <c r="I9" s="29"/>
      <c r="J9" s="29"/>
      <c r="K9" s="30"/>
      <c r="L9" s="28"/>
      <c r="M9" s="15">
        <v>7</v>
      </c>
      <c r="N9" s="28"/>
      <c r="O9" s="41"/>
      <c r="P9" s="15"/>
      <c r="Q9" s="27"/>
      <c r="R9" s="37"/>
      <c r="S9" s="36"/>
    </row>
    <row r="10" spans="1:19" s="1" customFormat="1" ht="26.25" customHeight="1">
      <c r="A10" s="39"/>
      <c r="B10" s="40"/>
      <c r="C10" s="13" t="s">
        <v>34</v>
      </c>
      <c r="D10" s="15">
        <v>39.5</v>
      </c>
      <c r="E10" s="27"/>
      <c r="F10" s="25"/>
      <c r="G10" s="25"/>
      <c r="H10" s="29"/>
      <c r="I10" s="29"/>
      <c r="J10" s="29"/>
      <c r="K10" s="30"/>
      <c r="L10" s="28"/>
      <c r="M10" s="15">
        <v>0</v>
      </c>
      <c r="N10" s="28"/>
      <c r="O10" s="41"/>
      <c r="P10" s="15"/>
      <c r="Q10" s="27"/>
      <c r="R10" s="37"/>
      <c r="S10" s="36"/>
    </row>
    <row r="11" spans="1:19" s="1" customFormat="1" ht="26.25" customHeight="1">
      <c r="A11" s="39">
        <v>3</v>
      </c>
      <c r="B11" s="40" t="s">
        <v>165</v>
      </c>
      <c r="C11" s="13" t="s">
        <v>35</v>
      </c>
      <c r="D11" s="15">
        <v>52.5</v>
      </c>
      <c r="E11" s="27">
        <f>SUM(D11:D13)</f>
        <v>120.25</v>
      </c>
      <c r="F11" s="25"/>
      <c r="G11" s="25"/>
      <c r="H11" s="29">
        <v>3</v>
      </c>
      <c r="I11" s="29">
        <v>16</v>
      </c>
      <c r="J11" s="29">
        <v>3</v>
      </c>
      <c r="K11" s="30">
        <v>9</v>
      </c>
      <c r="L11" s="28">
        <f>SUM(H11,I11,J11,K11)</f>
        <v>31</v>
      </c>
      <c r="M11" s="15">
        <v>1</v>
      </c>
      <c r="N11" s="28">
        <f>SUM(M11:M13)</f>
        <v>1</v>
      </c>
      <c r="O11" s="38">
        <v>14</v>
      </c>
      <c r="P11" s="15"/>
      <c r="Q11" s="27">
        <f>SUM(P11:P13)</f>
        <v>0</v>
      </c>
      <c r="R11" s="37">
        <f>SUM(E11,G11,L11,N11,O11,Q11)</f>
        <v>166.25</v>
      </c>
      <c r="S11" s="36" t="s">
        <v>57</v>
      </c>
    </row>
    <row r="12" spans="1:19" s="1" customFormat="1" ht="26.25" customHeight="1">
      <c r="A12" s="39"/>
      <c r="B12" s="40"/>
      <c r="C12" s="13" t="s">
        <v>36</v>
      </c>
      <c r="D12" s="15">
        <v>36.5</v>
      </c>
      <c r="E12" s="27"/>
      <c r="F12" s="25"/>
      <c r="G12" s="25"/>
      <c r="H12" s="29"/>
      <c r="I12" s="29"/>
      <c r="J12" s="29"/>
      <c r="K12" s="30"/>
      <c r="L12" s="28"/>
      <c r="M12" s="15">
        <v>0</v>
      </c>
      <c r="N12" s="28"/>
      <c r="O12" s="38"/>
      <c r="P12" s="15"/>
      <c r="Q12" s="27"/>
      <c r="R12" s="37"/>
      <c r="S12" s="36"/>
    </row>
    <row r="13" spans="1:19" s="1" customFormat="1" ht="26.25" customHeight="1">
      <c r="A13" s="39"/>
      <c r="B13" s="40"/>
      <c r="C13" s="13" t="s">
        <v>37</v>
      </c>
      <c r="D13" s="15">
        <v>31.25</v>
      </c>
      <c r="E13" s="27"/>
      <c r="F13" s="25"/>
      <c r="G13" s="25"/>
      <c r="H13" s="29"/>
      <c r="I13" s="29"/>
      <c r="J13" s="29"/>
      <c r="K13" s="30"/>
      <c r="L13" s="28"/>
      <c r="M13" s="15">
        <v>0</v>
      </c>
      <c r="N13" s="28"/>
      <c r="O13" s="38"/>
      <c r="P13" s="15"/>
      <c r="Q13" s="27"/>
      <c r="R13" s="37"/>
      <c r="S13" s="36"/>
    </row>
    <row r="14" spans="1:19" s="1" customFormat="1" ht="27" customHeight="1">
      <c r="A14" s="39">
        <v>4</v>
      </c>
      <c r="B14" s="40" t="s">
        <v>38</v>
      </c>
      <c r="C14" s="13" t="s">
        <v>3</v>
      </c>
      <c r="D14" s="15">
        <v>50.5</v>
      </c>
      <c r="E14" s="27">
        <f>SUM(D14:D16)</f>
        <v>163.5</v>
      </c>
      <c r="F14" s="25"/>
      <c r="G14" s="25"/>
      <c r="H14" s="29">
        <v>5</v>
      </c>
      <c r="I14" s="29">
        <v>14</v>
      </c>
      <c r="J14" s="29">
        <v>15</v>
      </c>
      <c r="K14" s="30">
        <v>6</v>
      </c>
      <c r="L14" s="28">
        <f>SUM(H14:K14)</f>
        <v>40</v>
      </c>
      <c r="M14" s="15">
        <v>6</v>
      </c>
      <c r="N14" s="28">
        <f>SUM(M14:M16)</f>
        <v>12</v>
      </c>
      <c r="O14" s="38">
        <v>17</v>
      </c>
      <c r="P14" s="15">
        <v>10</v>
      </c>
      <c r="Q14" s="27">
        <f>SUM(P14:P16)</f>
        <v>30</v>
      </c>
      <c r="R14" s="37">
        <f>SUM(E14,G14,L14,N14,O14,Q14)</f>
        <v>262.5</v>
      </c>
      <c r="S14" s="36" t="s">
        <v>58</v>
      </c>
    </row>
    <row r="15" spans="1:19" s="1" customFormat="1" ht="26.25" customHeight="1">
      <c r="A15" s="39"/>
      <c r="B15" s="40"/>
      <c r="C15" s="13" t="s">
        <v>1</v>
      </c>
      <c r="D15" s="15">
        <v>57.5</v>
      </c>
      <c r="E15" s="27"/>
      <c r="F15" s="25"/>
      <c r="G15" s="25"/>
      <c r="H15" s="29"/>
      <c r="I15" s="29"/>
      <c r="J15" s="29"/>
      <c r="K15" s="30"/>
      <c r="L15" s="28"/>
      <c r="M15" s="15">
        <v>6</v>
      </c>
      <c r="N15" s="28"/>
      <c r="O15" s="38"/>
      <c r="P15" s="15">
        <v>10</v>
      </c>
      <c r="Q15" s="27"/>
      <c r="R15" s="37"/>
      <c r="S15" s="36"/>
    </row>
    <row r="16" spans="1:19" s="1" customFormat="1" ht="27" customHeight="1">
      <c r="A16" s="39"/>
      <c r="B16" s="40"/>
      <c r="C16" s="13" t="s">
        <v>39</v>
      </c>
      <c r="D16" s="15">
        <v>55.5</v>
      </c>
      <c r="E16" s="27"/>
      <c r="F16" s="25"/>
      <c r="G16" s="25"/>
      <c r="H16" s="29"/>
      <c r="I16" s="29"/>
      <c r="J16" s="29"/>
      <c r="K16" s="30"/>
      <c r="L16" s="28"/>
      <c r="M16" s="15">
        <v>0</v>
      </c>
      <c r="N16" s="28"/>
      <c r="O16" s="38"/>
      <c r="P16" s="15">
        <v>10</v>
      </c>
      <c r="Q16" s="27"/>
      <c r="R16" s="37"/>
      <c r="S16" s="36"/>
    </row>
    <row r="17" spans="1:19" s="1" customFormat="1" ht="25.5" customHeight="1">
      <c r="A17" s="39">
        <v>5</v>
      </c>
      <c r="B17" s="40" t="s">
        <v>50</v>
      </c>
      <c r="C17" s="13" t="s">
        <v>51</v>
      </c>
      <c r="D17" s="15">
        <v>67.25</v>
      </c>
      <c r="E17" s="27">
        <f>SUM(D17:D19)</f>
        <v>175.75</v>
      </c>
      <c r="F17" s="25"/>
      <c r="G17" s="25"/>
      <c r="H17" s="29">
        <v>9</v>
      </c>
      <c r="I17" s="29">
        <v>12</v>
      </c>
      <c r="J17" s="29">
        <v>12</v>
      </c>
      <c r="K17" s="30">
        <v>7</v>
      </c>
      <c r="L17" s="28">
        <f>SUM(H17:K17)</f>
        <v>40</v>
      </c>
      <c r="M17" s="15">
        <v>6</v>
      </c>
      <c r="N17" s="28">
        <f>SUM(M17:M19)</f>
        <v>20</v>
      </c>
      <c r="O17" s="41">
        <v>12.5</v>
      </c>
      <c r="P17" s="15">
        <v>5</v>
      </c>
      <c r="Q17" s="27">
        <f>SUM(P17:P19)</f>
        <v>15</v>
      </c>
      <c r="R17" s="37">
        <f>SUM(E17,G17,L17,N17,O17,Q17)</f>
        <v>263.25</v>
      </c>
      <c r="S17" s="36" t="s">
        <v>59</v>
      </c>
    </row>
    <row r="18" spans="1:19" s="1" customFormat="1" ht="25.5" customHeight="1">
      <c r="A18" s="39"/>
      <c r="B18" s="40"/>
      <c r="C18" s="13" t="s">
        <v>40</v>
      </c>
      <c r="D18" s="15">
        <v>51.25</v>
      </c>
      <c r="E18" s="27"/>
      <c r="F18" s="25"/>
      <c r="G18" s="25"/>
      <c r="H18" s="29"/>
      <c r="I18" s="29"/>
      <c r="J18" s="29"/>
      <c r="K18" s="30"/>
      <c r="L18" s="28"/>
      <c r="M18" s="15">
        <v>3</v>
      </c>
      <c r="N18" s="28"/>
      <c r="O18" s="41"/>
      <c r="P18" s="15">
        <v>5</v>
      </c>
      <c r="Q18" s="27"/>
      <c r="R18" s="37"/>
      <c r="S18" s="36"/>
    </row>
    <row r="19" spans="1:19" s="1" customFormat="1" ht="25.5" customHeight="1">
      <c r="A19" s="39"/>
      <c r="B19" s="40"/>
      <c r="C19" s="13" t="s">
        <v>41</v>
      </c>
      <c r="D19" s="15">
        <v>57.25</v>
      </c>
      <c r="E19" s="27"/>
      <c r="F19" s="25"/>
      <c r="G19" s="25"/>
      <c r="H19" s="29"/>
      <c r="I19" s="29"/>
      <c r="J19" s="29"/>
      <c r="K19" s="30"/>
      <c r="L19" s="28"/>
      <c r="M19" s="15">
        <v>11</v>
      </c>
      <c r="N19" s="28"/>
      <c r="O19" s="41"/>
      <c r="P19" s="15">
        <v>5</v>
      </c>
      <c r="Q19" s="27"/>
      <c r="R19" s="37"/>
      <c r="S19" s="36"/>
    </row>
    <row r="20" spans="1:19" s="1" customFormat="1" ht="25.5" customHeight="1">
      <c r="A20" s="39">
        <v>6</v>
      </c>
      <c r="B20" s="40" t="s">
        <v>6</v>
      </c>
      <c r="C20" s="14" t="s">
        <v>4</v>
      </c>
      <c r="D20" s="15">
        <v>57.5</v>
      </c>
      <c r="E20" s="27">
        <f>SUM(D20:D22)</f>
        <v>162</v>
      </c>
      <c r="F20" s="25"/>
      <c r="G20" s="25"/>
      <c r="H20" s="29">
        <v>19</v>
      </c>
      <c r="I20" s="29">
        <v>10</v>
      </c>
      <c r="J20" s="29">
        <v>10</v>
      </c>
      <c r="K20" s="30">
        <v>15</v>
      </c>
      <c r="L20" s="28">
        <f>SUM(H20:K20)</f>
        <v>54</v>
      </c>
      <c r="M20" s="15">
        <v>0</v>
      </c>
      <c r="N20" s="28">
        <f>SUM(M20:M22)</f>
        <v>23</v>
      </c>
      <c r="O20" s="38">
        <v>13</v>
      </c>
      <c r="P20" s="15"/>
      <c r="Q20" s="27">
        <f>SUM(P20:P22)</f>
        <v>5</v>
      </c>
      <c r="R20" s="37">
        <f>SUM(E20,G20,L20,N20,O20,Q20)</f>
        <v>257</v>
      </c>
      <c r="S20" s="36" t="s">
        <v>60</v>
      </c>
    </row>
    <row r="21" spans="1:19" s="1" customFormat="1" ht="26.25" customHeight="1">
      <c r="A21" s="39"/>
      <c r="B21" s="40"/>
      <c r="C21" s="14" t="s">
        <v>5</v>
      </c>
      <c r="D21" s="15">
        <v>45</v>
      </c>
      <c r="E21" s="27"/>
      <c r="F21" s="25"/>
      <c r="G21" s="25"/>
      <c r="H21" s="29"/>
      <c r="I21" s="29"/>
      <c r="J21" s="29"/>
      <c r="K21" s="30"/>
      <c r="L21" s="28"/>
      <c r="M21" s="15">
        <v>6</v>
      </c>
      <c r="N21" s="28"/>
      <c r="O21" s="38"/>
      <c r="P21" s="15">
        <v>5</v>
      </c>
      <c r="Q21" s="27"/>
      <c r="R21" s="37"/>
      <c r="S21" s="36"/>
    </row>
    <row r="22" spans="1:19" s="1" customFormat="1" ht="26.25" customHeight="1">
      <c r="A22" s="39"/>
      <c r="B22" s="40"/>
      <c r="C22" s="14" t="s">
        <v>2</v>
      </c>
      <c r="D22" s="15">
        <v>59.5</v>
      </c>
      <c r="E22" s="27"/>
      <c r="F22" s="25"/>
      <c r="G22" s="25"/>
      <c r="H22" s="29"/>
      <c r="I22" s="29"/>
      <c r="J22" s="29"/>
      <c r="K22" s="30"/>
      <c r="L22" s="28"/>
      <c r="M22" s="15">
        <v>17</v>
      </c>
      <c r="N22" s="28"/>
      <c r="O22" s="38"/>
      <c r="P22" s="15"/>
      <c r="Q22" s="27"/>
      <c r="R22" s="37"/>
      <c r="S22" s="36"/>
    </row>
    <row r="23" spans="1:19" s="1" customFormat="1" ht="26.25" customHeight="1">
      <c r="A23" s="39">
        <v>7</v>
      </c>
      <c r="B23" s="40" t="s">
        <v>53</v>
      </c>
      <c r="C23" s="14" t="s">
        <v>46</v>
      </c>
      <c r="D23" s="15">
        <v>51</v>
      </c>
      <c r="E23" s="27">
        <f>SUM(D23:D25)</f>
        <v>124.75</v>
      </c>
      <c r="F23" s="25"/>
      <c r="G23" s="25"/>
      <c r="H23" s="29">
        <v>16</v>
      </c>
      <c r="I23" s="29">
        <v>16</v>
      </c>
      <c r="J23" s="29">
        <v>3</v>
      </c>
      <c r="K23" s="30">
        <v>12</v>
      </c>
      <c r="L23" s="28">
        <f>SUM(H23:K23)</f>
        <v>47</v>
      </c>
      <c r="M23" s="15">
        <v>4</v>
      </c>
      <c r="N23" s="28">
        <f>SUM(M23:M25)</f>
        <v>14</v>
      </c>
      <c r="O23" s="38">
        <v>12</v>
      </c>
      <c r="P23" s="15"/>
      <c r="Q23" s="27">
        <f>SUM(P23:P25)</f>
        <v>0</v>
      </c>
      <c r="R23" s="37">
        <f>SUM(E23,G23,L23,N23,O23,Q23)</f>
        <v>197.75</v>
      </c>
      <c r="S23" s="36" t="s">
        <v>61</v>
      </c>
    </row>
    <row r="24" spans="1:19" s="1" customFormat="1" ht="27" customHeight="1">
      <c r="A24" s="39"/>
      <c r="B24" s="40"/>
      <c r="C24" s="14" t="s">
        <v>42</v>
      </c>
      <c r="D24" s="15">
        <v>38.75</v>
      </c>
      <c r="E24" s="27"/>
      <c r="F24" s="25"/>
      <c r="G24" s="25"/>
      <c r="H24" s="29"/>
      <c r="I24" s="29"/>
      <c r="J24" s="29"/>
      <c r="K24" s="30"/>
      <c r="L24" s="28"/>
      <c r="M24" s="15">
        <v>3</v>
      </c>
      <c r="N24" s="28"/>
      <c r="O24" s="38"/>
      <c r="P24" s="15">
        <v>0</v>
      </c>
      <c r="Q24" s="27"/>
      <c r="R24" s="37"/>
      <c r="S24" s="36"/>
    </row>
    <row r="25" spans="1:19" s="1" customFormat="1" ht="26.25" customHeight="1">
      <c r="A25" s="39"/>
      <c r="B25" s="40"/>
      <c r="C25" s="14" t="s">
        <v>43</v>
      </c>
      <c r="D25" s="15">
        <v>35</v>
      </c>
      <c r="E25" s="27"/>
      <c r="F25" s="25"/>
      <c r="G25" s="25"/>
      <c r="H25" s="29"/>
      <c r="I25" s="29"/>
      <c r="J25" s="29"/>
      <c r="K25" s="30"/>
      <c r="L25" s="28"/>
      <c r="M25" s="15">
        <v>7</v>
      </c>
      <c r="N25" s="28"/>
      <c r="O25" s="38"/>
      <c r="P25" s="15"/>
      <c r="Q25" s="27"/>
      <c r="R25" s="37"/>
      <c r="S25" s="36"/>
    </row>
    <row r="26" spans="1:19" s="1" customFormat="1" ht="27" customHeight="1">
      <c r="A26" s="39">
        <v>8</v>
      </c>
      <c r="B26" s="40" t="s">
        <v>54</v>
      </c>
      <c r="C26" s="14" t="s">
        <v>44</v>
      </c>
      <c r="D26" s="15">
        <v>35</v>
      </c>
      <c r="E26" s="27">
        <f>SUM(D26:D28)</f>
        <v>72.25</v>
      </c>
      <c r="F26" s="25"/>
      <c r="G26" s="25"/>
      <c r="H26" s="29">
        <v>15</v>
      </c>
      <c r="I26" s="29">
        <v>10</v>
      </c>
      <c r="J26" s="29">
        <v>2</v>
      </c>
      <c r="K26" s="30">
        <v>11</v>
      </c>
      <c r="L26" s="28">
        <f>SUM(H26:K26)</f>
        <v>38</v>
      </c>
      <c r="M26" s="15">
        <v>10</v>
      </c>
      <c r="N26" s="28">
        <f>SUM(M26:M28)</f>
        <v>22</v>
      </c>
      <c r="O26" s="41">
        <v>16.5</v>
      </c>
      <c r="P26" s="15"/>
      <c r="Q26" s="27">
        <f>SUM(P26:P28)</f>
        <v>0</v>
      </c>
      <c r="R26" s="37">
        <f>SUM(E26,G26,L26,N26,O26,Q26)</f>
        <v>148.75</v>
      </c>
      <c r="S26" s="36" t="s">
        <v>62</v>
      </c>
    </row>
    <row r="27" spans="1:19" s="1" customFormat="1" ht="26.25" customHeight="1">
      <c r="A27" s="39"/>
      <c r="B27" s="40"/>
      <c r="C27" s="14" t="s">
        <v>45</v>
      </c>
      <c r="D27" s="15">
        <v>37.25</v>
      </c>
      <c r="E27" s="27"/>
      <c r="F27" s="25"/>
      <c r="G27" s="25"/>
      <c r="H27" s="29"/>
      <c r="I27" s="29"/>
      <c r="J27" s="29"/>
      <c r="K27" s="30"/>
      <c r="L27" s="28"/>
      <c r="M27" s="15">
        <v>12</v>
      </c>
      <c r="N27" s="28"/>
      <c r="O27" s="41"/>
      <c r="P27" s="15"/>
      <c r="Q27" s="27"/>
      <c r="R27" s="37"/>
      <c r="S27" s="36"/>
    </row>
    <row r="28" spans="1:19" s="1" customFormat="1" ht="27" customHeight="1">
      <c r="A28" s="39"/>
      <c r="B28" s="40"/>
      <c r="C28" s="14"/>
      <c r="D28" s="15"/>
      <c r="E28" s="27"/>
      <c r="F28" s="25"/>
      <c r="G28" s="25"/>
      <c r="H28" s="29"/>
      <c r="I28" s="29"/>
      <c r="J28" s="29"/>
      <c r="K28" s="30"/>
      <c r="L28" s="28"/>
      <c r="M28" s="15"/>
      <c r="N28" s="28"/>
      <c r="O28" s="41"/>
      <c r="P28" s="15"/>
      <c r="Q28" s="27"/>
      <c r="R28" s="37"/>
      <c r="S28" s="36"/>
    </row>
    <row r="29" spans="1:19" s="1" customFormat="1" ht="27" customHeight="1">
      <c r="A29" s="39">
        <v>9</v>
      </c>
      <c r="B29" s="40" t="s">
        <v>166</v>
      </c>
      <c r="C29" s="14" t="s">
        <v>47</v>
      </c>
      <c r="D29" s="15">
        <v>32.25</v>
      </c>
      <c r="E29" s="27">
        <f>SUM(D29:D31)</f>
        <v>128.75</v>
      </c>
      <c r="F29" s="25"/>
      <c r="G29" s="25"/>
      <c r="H29" s="29">
        <v>8</v>
      </c>
      <c r="I29" s="29">
        <v>14</v>
      </c>
      <c r="J29" s="29">
        <v>6</v>
      </c>
      <c r="K29" s="30">
        <v>3</v>
      </c>
      <c r="L29" s="28">
        <f>SUM(H29:K29)</f>
        <v>31</v>
      </c>
      <c r="M29" s="15">
        <v>7</v>
      </c>
      <c r="N29" s="28">
        <f>SUM(M29:M31)</f>
        <v>12</v>
      </c>
      <c r="O29" s="41">
        <v>9.5</v>
      </c>
      <c r="P29" s="15"/>
      <c r="Q29" s="27">
        <f>SUM(P29:P31)</f>
        <v>5</v>
      </c>
      <c r="R29" s="37">
        <f>SUM(E29,G29,L29,N29,O29,Q29)</f>
        <v>186.25</v>
      </c>
      <c r="S29" s="36" t="s">
        <v>63</v>
      </c>
    </row>
    <row r="30" spans="1:19" s="1" customFormat="1" ht="27" customHeight="1">
      <c r="A30" s="39"/>
      <c r="B30" s="40"/>
      <c r="C30" s="14" t="s">
        <v>48</v>
      </c>
      <c r="D30" s="15">
        <v>50.75</v>
      </c>
      <c r="E30" s="27"/>
      <c r="F30" s="25"/>
      <c r="G30" s="25"/>
      <c r="H30" s="29"/>
      <c r="I30" s="29"/>
      <c r="J30" s="29"/>
      <c r="K30" s="30"/>
      <c r="L30" s="28"/>
      <c r="M30" s="15">
        <v>2</v>
      </c>
      <c r="N30" s="28"/>
      <c r="O30" s="41"/>
      <c r="P30" s="15">
        <v>5</v>
      </c>
      <c r="Q30" s="27"/>
      <c r="R30" s="37"/>
      <c r="S30" s="36"/>
    </row>
    <row r="31" spans="1:19" s="1" customFormat="1" ht="26.25" customHeight="1">
      <c r="A31" s="39"/>
      <c r="B31" s="40"/>
      <c r="C31" s="14" t="s">
        <v>49</v>
      </c>
      <c r="D31" s="15">
        <v>45.75</v>
      </c>
      <c r="E31" s="27"/>
      <c r="F31" s="25"/>
      <c r="G31" s="25"/>
      <c r="H31" s="29"/>
      <c r="I31" s="29"/>
      <c r="J31" s="29"/>
      <c r="K31" s="30"/>
      <c r="L31" s="28"/>
      <c r="M31" s="15">
        <v>3</v>
      </c>
      <c r="N31" s="28"/>
      <c r="O31" s="41"/>
      <c r="P31" s="15"/>
      <c r="Q31" s="27"/>
      <c r="R31" s="37"/>
      <c r="S31" s="36"/>
    </row>
    <row r="32" spans="1:19" ht="12.75" customHeight="1"/>
    <row r="33" ht="12.75" customHeight="1"/>
    <row r="34" ht="13.5" customHeight="1"/>
  </sheetData>
  <mergeCells count="129">
    <mergeCell ref="K29:K31"/>
    <mergeCell ref="A3:A4"/>
    <mergeCell ref="B3:B4"/>
    <mergeCell ref="A5:A7"/>
    <mergeCell ref="B5:B7"/>
    <mergeCell ref="H11:H13"/>
    <mergeCell ref="C3:C4"/>
    <mergeCell ref="D3:E3"/>
    <mergeCell ref="A29:A31"/>
    <mergeCell ref="B29:B31"/>
    <mergeCell ref="E29:E31"/>
    <mergeCell ref="H29:H31"/>
    <mergeCell ref="J29:J31"/>
    <mergeCell ref="I29:I31"/>
    <mergeCell ref="A8:A10"/>
    <mergeCell ref="B8:B10"/>
    <mergeCell ref="A14:A16"/>
    <mergeCell ref="B14:B16"/>
    <mergeCell ref="A11:A13"/>
    <mergeCell ref="B11:B13"/>
    <mergeCell ref="H5:H7"/>
    <mergeCell ref="H14:H16"/>
    <mergeCell ref="E11:E13"/>
    <mergeCell ref="H8:H10"/>
    <mergeCell ref="S29:S31"/>
    <mergeCell ref="R23:R25"/>
    <mergeCell ref="N29:N31"/>
    <mergeCell ref="O29:O31"/>
    <mergeCell ref="Q29:Q31"/>
    <mergeCell ref="R29:R31"/>
    <mergeCell ref="Q23:Q25"/>
    <mergeCell ref="O23:O25"/>
    <mergeCell ref="S26:S28"/>
    <mergeCell ref="N26:N28"/>
    <mergeCell ref="S23:S25"/>
    <mergeCell ref="S5:S7"/>
    <mergeCell ref="S3:S4"/>
    <mergeCell ref="S17:S19"/>
    <mergeCell ref="R14:R16"/>
    <mergeCell ref="S14:S16"/>
    <mergeCell ref="R11:R13"/>
    <mergeCell ref="S11:S13"/>
    <mergeCell ref="S8:S10"/>
    <mergeCell ref="R17:R19"/>
    <mergeCell ref="R8:R10"/>
    <mergeCell ref="R5:R7"/>
    <mergeCell ref="Q8:Q10"/>
    <mergeCell ref="K8:K10"/>
    <mergeCell ref="N8:N10"/>
    <mergeCell ref="O8:O10"/>
    <mergeCell ref="O5:O7"/>
    <mergeCell ref="Q17:Q19"/>
    <mergeCell ref="I11:I13"/>
    <mergeCell ref="L11:L13"/>
    <mergeCell ref="Q11:Q13"/>
    <mergeCell ref="O14:O16"/>
    <mergeCell ref="I14:I16"/>
    <mergeCell ref="L14:L16"/>
    <mergeCell ref="Q5:Q7"/>
    <mergeCell ref="K5:K7"/>
    <mergeCell ref="N5:N7"/>
    <mergeCell ref="N11:N13"/>
    <mergeCell ref="K11:K13"/>
    <mergeCell ref="J11:J13"/>
    <mergeCell ref="O11:O13"/>
    <mergeCell ref="J5:J7"/>
    <mergeCell ref="O17:O19"/>
    <mergeCell ref="E5:E7"/>
    <mergeCell ref="A23:A25"/>
    <mergeCell ref="B23:B25"/>
    <mergeCell ref="E23:E25"/>
    <mergeCell ref="H23:H25"/>
    <mergeCell ref="N20:N22"/>
    <mergeCell ref="H20:H22"/>
    <mergeCell ref="B20:B22"/>
    <mergeCell ref="H17:H19"/>
    <mergeCell ref="J17:J19"/>
    <mergeCell ref="K17:K19"/>
    <mergeCell ref="N17:N19"/>
    <mergeCell ref="I17:I19"/>
    <mergeCell ref="L17:L19"/>
    <mergeCell ref="A26:A28"/>
    <mergeCell ref="B26:B28"/>
    <mergeCell ref="E26:E28"/>
    <mergeCell ref="O26:O28"/>
    <mergeCell ref="A17:A19"/>
    <mergeCell ref="B17:B19"/>
    <mergeCell ref="A20:A22"/>
    <mergeCell ref="E20:E22"/>
    <mergeCell ref="Q20:Q22"/>
    <mergeCell ref="S20:S22"/>
    <mergeCell ref="R20:R22"/>
    <mergeCell ref="I26:I28"/>
    <mergeCell ref="L26:L28"/>
    <mergeCell ref="Q26:Q28"/>
    <mergeCell ref="R26:R28"/>
    <mergeCell ref="J20:J22"/>
    <mergeCell ref="K20:K22"/>
    <mergeCell ref="N23:N25"/>
    <mergeCell ref="J23:J25"/>
    <mergeCell ref="K23:K25"/>
    <mergeCell ref="L23:L25"/>
    <mergeCell ref="O20:O22"/>
    <mergeCell ref="I20:I22"/>
    <mergeCell ref="L20:L22"/>
    <mergeCell ref="A1:S2"/>
    <mergeCell ref="F5:G31"/>
    <mergeCell ref="E17:E19"/>
    <mergeCell ref="L8:L10"/>
    <mergeCell ref="I8:I10"/>
    <mergeCell ref="E14:E16"/>
    <mergeCell ref="J8:J10"/>
    <mergeCell ref="J14:J16"/>
    <mergeCell ref="E8:E10"/>
    <mergeCell ref="Q14:Q16"/>
    <mergeCell ref="L29:L31"/>
    <mergeCell ref="I23:I25"/>
    <mergeCell ref="H26:H28"/>
    <mergeCell ref="J26:J28"/>
    <mergeCell ref="K26:K28"/>
    <mergeCell ref="K14:K16"/>
    <mergeCell ref="N14:N16"/>
    <mergeCell ref="H3:L3"/>
    <mergeCell ref="M3:N3"/>
    <mergeCell ref="P3:Q3"/>
    <mergeCell ref="R3:R4"/>
    <mergeCell ref="F3:G3"/>
    <mergeCell ref="I5:I7"/>
    <mergeCell ref="L5:L7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50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workbookViewId="0">
      <selection activeCell="B14" sqref="B14:B16"/>
    </sheetView>
  </sheetViews>
  <sheetFormatPr defaultRowHeight="12.75"/>
  <cols>
    <col min="1" max="1" width="4.28515625" customWidth="1"/>
    <col min="2" max="2" width="22" customWidth="1"/>
    <col min="3" max="3" width="21.140625" customWidth="1"/>
    <col min="4" max="4" width="9" customWidth="1"/>
    <col min="5" max="5" width="8.7109375" customWidth="1"/>
    <col min="6" max="12" width="9.7109375" customWidth="1"/>
    <col min="13" max="13" width="8.85546875" customWidth="1"/>
    <col min="14" max="14" width="9" customWidth="1"/>
    <col min="15" max="15" width="12.140625" customWidth="1"/>
    <col min="16" max="17" width="9.7109375" customWidth="1"/>
    <col min="18" max="18" width="9.85546875" customWidth="1"/>
    <col min="19" max="19" width="8.7109375" customWidth="1"/>
  </cols>
  <sheetData>
    <row r="1" spans="1:19" ht="33">
      <c r="A1" s="66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0"/>
    </row>
    <row r="2" spans="1:19" ht="33">
      <c r="A2" s="68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1"/>
    </row>
    <row r="3" spans="1:19" ht="38.25">
      <c r="A3" s="70" t="s">
        <v>0</v>
      </c>
      <c r="B3" s="72" t="s">
        <v>9</v>
      </c>
      <c r="C3" s="70" t="s">
        <v>8</v>
      </c>
      <c r="D3" s="72" t="s">
        <v>10</v>
      </c>
      <c r="E3" s="72"/>
      <c r="F3" s="72" t="s">
        <v>65</v>
      </c>
      <c r="G3" s="72"/>
      <c r="H3" s="74" t="s">
        <v>14</v>
      </c>
      <c r="I3" s="74"/>
      <c r="J3" s="74"/>
      <c r="K3" s="74"/>
      <c r="L3" s="74"/>
      <c r="M3" s="72" t="s">
        <v>66</v>
      </c>
      <c r="N3" s="72"/>
      <c r="O3" s="6" t="s">
        <v>18</v>
      </c>
      <c r="P3" s="72" t="s">
        <v>67</v>
      </c>
      <c r="Q3" s="72"/>
      <c r="R3" s="63" t="s">
        <v>28</v>
      </c>
      <c r="S3" s="63" t="s">
        <v>20</v>
      </c>
    </row>
    <row r="4" spans="1:19" ht="38.25">
      <c r="A4" s="71"/>
      <c r="B4" s="73"/>
      <c r="C4" s="71"/>
      <c r="D4" s="7" t="s">
        <v>23</v>
      </c>
      <c r="E4" s="8" t="s">
        <v>11</v>
      </c>
      <c r="F4" s="9" t="s">
        <v>12</v>
      </c>
      <c r="G4" s="9" t="s">
        <v>13</v>
      </c>
      <c r="H4" s="7" t="s">
        <v>122</v>
      </c>
      <c r="I4" s="8" t="s">
        <v>15</v>
      </c>
      <c r="J4" s="9" t="s">
        <v>68</v>
      </c>
      <c r="K4" s="7" t="s">
        <v>123</v>
      </c>
      <c r="L4" s="8" t="s">
        <v>17</v>
      </c>
      <c r="M4" s="7" t="s">
        <v>25</v>
      </c>
      <c r="N4" s="8" t="s">
        <v>11</v>
      </c>
      <c r="O4" s="8" t="s">
        <v>11</v>
      </c>
      <c r="P4" s="7" t="s">
        <v>19</v>
      </c>
      <c r="Q4" s="7" t="s">
        <v>69</v>
      </c>
      <c r="R4" s="64"/>
      <c r="S4" s="64"/>
    </row>
    <row r="5" spans="1:19" ht="20.25" customHeight="1">
      <c r="A5" s="50">
        <v>1</v>
      </c>
      <c r="B5" s="51" t="s">
        <v>70</v>
      </c>
      <c r="C5" s="16" t="s">
        <v>71</v>
      </c>
      <c r="D5" s="19">
        <v>56.75</v>
      </c>
      <c r="E5" s="52">
        <f>SUM(D5,D6,D7)</f>
        <v>183.5</v>
      </c>
      <c r="F5" s="54" t="s">
        <v>167</v>
      </c>
      <c r="G5" s="55"/>
      <c r="H5" s="53">
        <v>2</v>
      </c>
      <c r="I5" s="65">
        <v>12</v>
      </c>
      <c r="J5" s="53">
        <v>16</v>
      </c>
      <c r="K5" s="44">
        <v>9</v>
      </c>
      <c r="L5" s="45">
        <f>SUM(H5:I5:J5:K5)</f>
        <v>39</v>
      </c>
      <c r="M5" s="19">
        <v>3</v>
      </c>
      <c r="N5" s="46">
        <f>SUM(M5:M7)</f>
        <v>38</v>
      </c>
      <c r="O5" s="62">
        <v>20.5</v>
      </c>
      <c r="P5" s="19">
        <v>5</v>
      </c>
      <c r="Q5" s="48">
        <f>SUM(P5:P7)</f>
        <v>15</v>
      </c>
      <c r="R5" s="49">
        <f>SUM(E5,G5,L5,N5,O5,Q5)</f>
        <v>296</v>
      </c>
      <c r="S5" s="61" t="s">
        <v>60</v>
      </c>
    </row>
    <row r="6" spans="1:19" ht="20.25" customHeight="1">
      <c r="A6" s="50"/>
      <c r="B6" s="51"/>
      <c r="C6" s="16" t="s">
        <v>72</v>
      </c>
      <c r="D6" s="19">
        <v>72.75</v>
      </c>
      <c r="E6" s="52"/>
      <c r="F6" s="56"/>
      <c r="G6" s="57"/>
      <c r="H6" s="53"/>
      <c r="I6" s="65"/>
      <c r="J6" s="53"/>
      <c r="K6" s="44"/>
      <c r="L6" s="45"/>
      <c r="M6" s="19">
        <v>16</v>
      </c>
      <c r="N6" s="46"/>
      <c r="O6" s="62"/>
      <c r="P6" s="19">
        <v>5</v>
      </c>
      <c r="Q6" s="48"/>
      <c r="R6" s="49"/>
      <c r="S6" s="61"/>
    </row>
    <row r="7" spans="1:19" ht="20.25" customHeight="1">
      <c r="A7" s="50"/>
      <c r="B7" s="51"/>
      <c r="C7" s="16" t="s">
        <v>73</v>
      </c>
      <c r="D7" s="19">
        <v>54</v>
      </c>
      <c r="E7" s="52"/>
      <c r="F7" s="56"/>
      <c r="G7" s="57"/>
      <c r="H7" s="53"/>
      <c r="I7" s="65"/>
      <c r="J7" s="53"/>
      <c r="K7" s="44"/>
      <c r="L7" s="45"/>
      <c r="M7" s="19">
        <v>19</v>
      </c>
      <c r="N7" s="46"/>
      <c r="O7" s="62"/>
      <c r="P7" s="19">
        <v>5</v>
      </c>
      <c r="Q7" s="48"/>
      <c r="R7" s="49"/>
      <c r="S7" s="61"/>
    </row>
    <row r="8" spans="1:19" ht="20.25" customHeight="1">
      <c r="A8" s="50">
        <v>2</v>
      </c>
      <c r="B8" s="51" t="s">
        <v>74</v>
      </c>
      <c r="C8" s="16" t="s">
        <v>75</v>
      </c>
      <c r="D8" s="19">
        <v>41.25</v>
      </c>
      <c r="E8" s="52">
        <f>SUM(D8,D9,D10)</f>
        <v>116.75</v>
      </c>
      <c r="F8" s="58"/>
      <c r="G8" s="57"/>
      <c r="H8" s="53">
        <v>2</v>
      </c>
      <c r="I8" s="53">
        <v>12</v>
      </c>
      <c r="J8" s="53">
        <v>5</v>
      </c>
      <c r="K8" s="44">
        <v>8</v>
      </c>
      <c r="L8" s="45">
        <f>SUM(H8,I8,J8:K8)</f>
        <v>27</v>
      </c>
      <c r="M8" s="19">
        <v>2</v>
      </c>
      <c r="N8" s="46">
        <f>SUM(M8:M10)</f>
        <v>15</v>
      </c>
      <c r="O8" s="47">
        <v>11</v>
      </c>
      <c r="P8" s="19">
        <v>10</v>
      </c>
      <c r="Q8" s="48">
        <f>SUM(P8:P10)</f>
        <v>20</v>
      </c>
      <c r="R8" s="49">
        <f>SUM(E8,G8,L8,N8,O8,Q8)</f>
        <v>189.75</v>
      </c>
      <c r="S8" s="43" t="s">
        <v>124</v>
      </c>
    </row>
    <row r="9" spans="1:19" ht="20.25" customHeight="1">
      <c r="A9" s="50"/>
      <c r="B9" s="51"/>
      <c r="C9" s="16" t="s">
        <v>76</v>
      </c>
      <c r="D9" s="19">
        <v>33</v>
      </c>
      <c r="E9" s="52"/>
      <c r="F9" s="58"/>
      <c r="G9" s="57"/>
      <c r="H9" s="53"/>
      <c r="I9" s="53"/>
      <c r="J9" s="53"/>
      <c r="K9" s="44"/>
      <c r="L9" s="45"/>
      <c r="M9" s="19">
        <v>13</v>
      </c>
      <c r="N9" s="46"/>
      <c r="O9" s="47"/>
      <c r="P9" s="19">
        <v>10</v>
      </c>
      <c r="Q9" s="48"/>
      <c r="R9" s="49"/>
      <c r="S9" s="43"/>
    </row>
    <row r="10" spans="1:19" ht="20.25" customHeight="1">
      <c r="A10" s="50"/>
      <c r="B10" s="51"/>
      <c r="C10" s="16" t="s">
        <v>77</v>
      </c>
      <c r="D10" s="19">
        <v>42.5</v>
      </c>
      <c r="E10" s="52"/>
      <c r="F10" s="58"/>
      <c r="G10" s="57"/>
      <c r="H10" s="53"/>
      <c r="I10" s="53"/>
      <c r="J10" s="53"/>
      <c r="K10" s="44"/>
      <c r="L10" s="45"/>
      <c r="M10" s="19">
        <v>0</v>
      </c>
      <c r="N10" s="46"/>
      <c r="O10" s="47"/>
      <c r="P10" s="19"/>
      <c r="Q10" s="48"/>
      <c r="R10" s="49"/>
      <c r="S10" s="43"/>
    </row>
    <row r="11" spans="1:19" ht="20.25" customHeight="1">
      <c r="A11" s="50">
        <v>3</v>
      </c>
      <c r="B11" s="51" t="s">
        <v>174</v>
      </c>
      <c r="C11" s="16" t="s">
        <v>78</v>
      </c>
      <c r="D11" s="19">
        <v>59.5</v>
      </c>
      <c r="E11" s="52">
        <f>SUM(D11:D13)</f>
        <v>179.5</v>
      </c>
      <c r="F11" s="58"/>
      <c r="G11" s="57"/>
      <c r="H11" s="53">
        <v>15</v>
      </c>
      <c r="I11" s="53">
        <v>12</v>
      </c>
      <c r="J11" s="53">
        <v>12</v>
      </c>
      <c r="K11" s="44">
        <v>10</v>
      </c>
      <c r="L11" s="45">
        <f>SUM(H11,I11,J11,K11)</f>
        <v>49</v>
      </c>
      <c r="M11" s="19">
        <v>12</v>
      </c>
      <c r="N11" s="46">
        <f>SUM(M11:M13)</f>
        <v>40</v>
      </c>
      <c r="O11" s="47">
        <v>29</v>
      </c>
      <c r="P11" s="19">
        <v>0</v>
      </c>
      <c r="Q11" s="48">
        <f>SUM(P11:P13)</f>
        <v>0</v>
      </c>
      <c r="R11" s="49">
        <f>SUM(E11,G11,L11,N11,O11,Q11)</f>
        <v>297.5</v>
      </c>
      <c r="S11" s="43" t="s">
        <v>58</v>
      </c>
    </row>
    <row r="12" spans="1:19" ht="20.25" customHeight="1">
      <c r="A12" s="50"/>
      <c r="B12" s="51"/>
      <c r="C12" s="16" t="s">
        <v>79</v>
      </c>
      <c r="D12" s="19">
        <v>56.5</v>
      </c>
      <c r="E12" s="52"/>
      <c r="F12" s="58"/>
      <c r="G12" s="57"/>
      <c r="H12" s="53"/>
      <c r="I12" s="53"/>
      <c r="J12" s="53"/>
      <c r="K12" s="44"/>
      <c r="L12" s="45"/>
      <c r="M12" s="19">
        <v>12</v>
      </c>
      <c r="N12" s="46"/>
      <c r="O12" s="47"/>
      <c r="P12" s="19">
        <v>0</v>
      </c>
      <c r="Q12" s="48"/>
      <c r="R12" s="49"/>
      <c r="S12" s="43"/>
    </row>
    <row r="13" spans="1:19" ht="20.25" customHeight="1">
      <c r="A13" s="50"/>
      <c r="B13" s="51"/>
      <c r="C13" s="16" t="s">
        <v>80</v>
      </c>
      <c r="D13" s="19">
        <v>63.5</v>
      </c>
      <c r="E13" s="52"/>
      <c r="F13" s="58"/>
      <c r="G13" s="57"/>
      <c r="H13" s="53"/>
      <c r="I13" s="53"/>
      <c r="J13" s="53"/>
      <c r="K13" s="44"/>
      <c r="L13" s="45"/>
      <c r="M13" s="19">
        <v>16</v>
      </c>
      <c r="N13" s="46"/>
      <c r="O13" s="47"/>
      <c r="P13" s="19">
        <v>0</v>
      </c>
      <c r="Q13" s="48"/>
      <c r="R13" s="49"/>
      <c r="S13" s="43"/>
    </row>
    <row r="14" spans="1:19" ht="20.25" customHeight="1">
      <c r="A14" s="50">
        <v>4</v>
      </c>
      <c r="B14" s="76" t="s">
        <v>178</v>
      </c>
      <c r="C14" s="17" t="s">
        <v>81</v>
      </c>
      <c r="D14" s="19">
        <v>54.25</v>
      </c>
      <c r="E14" s="52">
        <f>SUM(D14:D16)</f>
        <v>171.25</v>
      </c>
      <c r="F14" s="58"/>
      <c r="G14" s="57"/>
      <c r="H14" s="53">
        <v>6</v>
      </c>
      <c r="I14" s="53">
        <v>16</v>
      </c>
      <c r="J14" s="53">
        <v>12</v>
      </c>
      <c r="K14" s="44">
        <v>4</v>
      </c>
      <c r="L14" s="45">
        <f>SUM(H14:K14)</f>
        <v>38</v>
      </c>
      <c r="M14" s="19">
        <v>7</v>
      </c>
      <c r="N14" s="46">
        <f>SUM(M14:M16)</f>
        <v>18</v>
      </c>
      <c r="O14" s="47">
        <v>20</v>
      </c>
      <c r="P14" s="19">
        <v>5</v>
      </c>
      <c r="Q14" s="48">
        <f>SUM(P14:P16)</f>
        <v>15</v>
      </c>
      <c r="R14" s="49">
        <f>SUM(E14,G14,L14,N14,O14,Q14)</f>
        <v>262.25</v>
      </c>
      <c r="S14" s="43" t="s">
        <v>56</v>
      </c>
    </row>
    <row r="15" spans="1:19" ht="20.25" customHeight="1">
      <c r="A15" s="50"/>
      <c r="B15" s="76"/>
      <c r="C15" s="17" t="s">
        <v>82</v>
      </c>
      <c r="D15" s="19">
        <v>63</v>
      </c>
      <c r="E15" s="52"/>
      <c r="F15" s="58"/>
      <c r="G15" s="57"/>
      <c r="H15" s="53"/>
      <c r="I15" s="53"/>
      <c r="J15" s="53"/>
      <c r="K15" s="44"/>
      <c r="L15" s="45"/>
      <c r="M15" s="19">
        <v>7</v>
      </c>
      <c r="N15" s="46"/>
      <c r="O15" s="47"/>
      <c r="P15" s="19">
        <v>5</v>
      </c>
      <c r="Q15" s="48"/>
      <c r="R15" s="49"/>
      <c r="S15" s="43"/>
    </row>
    <row r="16" spans="1:19" ht="20.25" customHeight="1">
      <c r="A16" s="50"/>
      <c r="B16" s="76"/>
      <c r="C16" s="17" t="s">
        <v>83</v>
      </c>
      <c r="D16" s="19">
        <v>54</v>
      </c>
      <c r="E16" s="52"/>
      <c r="F16" s="58"/>
      <c r="G16" s="57"/>
      <c r="H16" s="53"/>
      <c r="I16" s="53"/>
      <c r="J16" s="53"/>
      <c r="K16" s="44"/>
      <c r="L16" s="45"/>
      <c r="M16" s="19">
        <v>4</v>
      </c>
      <c r="N16" s="46"/>
      <c r="O16" s="47"/>
      <c r="P16" s="19">
        <v>5</v>
      </c>
      <c r="Q16" s="48"/>
      <c r="R16" s="49"/>
      <c r="S16" s="43"/>
    </row>
    <row r="17" spans="1:19" ht="21" customHeight="1">
      <c r="A17" s="50">
        <v>5</v>
      </c>
      <c r="B17" s="51" t="s">
        <v>84</v>
      </c>
      <c r="C17" s="16" t="s">
        <v>85</v>
      </c>
      <c r="D17" s="19">
        <v>47.5</v>
      </c>
      <c r="E17" s="52">
        <f>SUM(D17:D19)</f>
        <v>163.25</v>
      </c>
      <c r="F17" s="58"/>
      <c r="G17" s="57"/>
      <c r="H17" s="53">
        <v>18</v>
      </c>
      <c r="I17" s="53">
        <v>6</v>
      </c>
      <c r="J17" s="53">
        <v>17</v>
      </c>
      <c r="K17" s="44">
        <v>5</v>
      </c>
      <c r="L17" s="45">
        <f>SUM(H17:K17)</f>
        <v>46</v>
      </c>
      <c r="M17" s="19">
        <v>9</v>
      </c>
      <c r="N17" s="46">
        <f>SUM(M17:M19)</f>
        <v>40</v>
      </c>
      <c r="O17" s="47">
        <v>21.5</v>
      </c>
      <c r="P17" s="19"/>
      <c r="Q17" s="48">
        <f>SUM(P17:P19)</f>
        <v>0</v>
      </c>
      <c r="R17" s="49">
        <f>SUM(E17,G17,L17,N17,O17,Q17)</f>
        <v>270.75</v>
      </c>
      <c r="S17" s="43" t="s">
        <v>63</v>
      </c>
    </row>
    <row r="18" spans="1:19" ht="20.25" customHeight="1">
      <c r="A18" s="50"/>
      <c r="B18" s="51"/>
      <c r="C18" s="16" t="s">
        <v>86</v>
      </c>
      <c r="D18" s="19">
        <v>60.75</v>
      </c>
      <c r="E18" s="52"/>
      <c r="F18" s="58"/>
      <c r="G18" s="57"/>
      <c r="H18" s="53"/>
      <c r="I18" s="53"/>
      <c r="J18" s="53"/>
      <c r="K18" s="44"/>
      <c r="L18" s="45"/>
      <c r="M18" s="19">
        <v>12</v>
      </c>
      <c r="N18" s="46"/>
      <c r="O18" s="47"/>
      <c r="P18" s="19"/>
      <c r="Q18" s="48"/>
      <c r="R18" s="49"/>
      <c r="S18" s="43"/>
    </row>
    <row r="19" spans="1:19" ht="20.25" customHeight="1">
      <c r="A19" s="50"/>
      <c r="B19" s="51"/>
      <c r="C19" s="16" t="s">
        <v>87</v>
      </c>
      <c r="D19" s="19">
        <v>55</v>
      </c>
      <c r="E19" s="52"/>
      <c r="F19" s="58"/>
      <c r="G19" s="57"/>
      <c r="H19" s="53"/>
      <c r="I19" s="53"/>
      <c r="J19" s="53"/>
      <c r="K19" s="44"/>
      <c r="L19" s="45"/>
      <c r="M19" s="19">
        <v>19</v>
      </c>
      <c r="N19" s="46"/>
      <c r="O19" s="47"/>
      <c r="P19" s="19"/>
      <c r="Q19" s="48"/>
      <c r="R19" s="49"/>
      <c r="S19" s="43"/>
    </row>
    <row r="20" spans="1:19" ht="20.25" customHeight="1">
      <c r="A20" s="50">
        <v>6</v>
      </c>
      <c r="B20" s="51" t="s">
        <v>175</v>
      </c>
      <c r="C20" s="17" t="s">
        <v>88</v>
      </c>
      <c r="D20" s="19">
        <v>52.25</v>
      </c>
      <c r="E20" s="52">
        <f>SUM(D20:D22)</f>
        <v>149</v>
      </c>
      <c r="F20" s="58"/>
      <c r="G20" s="57"/>
      <c r="H20" s="53">
        <v>7</v>
      </c>
      <c r="I20" s="53">
        <v>10</v>
      </c>
      <c r="J20" s="53">
        <v>7</v>
      </c>
      <c r="K20" s="44">
        <v>12</v>
      </c>
      <c r="L20" s="45">
        <f>SUM(H20:K20)</f>
        <v>36</v>
      </c>
      <c r="M20" s="19">
        <v>5</v>
      </c>
      <c r="N20" s="46">
        <f>SUM(M20:M22)</f>
        <v>15</v>
      </c>
      <c r="O20" s="47">
        <v>19</v>
      </c>
      <c r="P20" s="19">
        <v>5</v>
      </c>
      <c r="Q20" s="48">
        <f>SUM(P20:P22)</f>
        <v>15</v>
      </c>
      <c r="R20" s="49">
        <f>SUM(E20,G20,L20,N20,O20,Q20)</f>
        <v>234</v>
      </c>
      <c r="S20" s="43" t="s">
        <v>57</v>
      </c>
    </row>
    <row r="21" spans="1:19" ht="20.25" customHeight="1">
      <c r="A21" s="50"/>
      <c r="B21" s="51"/>
      <c r="C21" s="17" t="s">
        <v>89</v>
      </c>
      <c r="D21" s="19">
        <v>44.25</v>
      </c>
      <c r="E21" s="52"/>
      <c r="F21" s="58"/>
      <c r="G21" s="57"/>
      <c r="H21" s="53"/>
      <c r="I21" s="53"/>
      <c r="J21" s="53"/>
      <c r="K21" s="44"/>
      <c r="L21" s="45"/>
      <c r="M21" s="19">
        <v>0</v>
      </c>
      <c r="N21" s="46"/>
      <c r="O21" s="47"/>
      <c r="P21" s="19">
        <v>5</v>
      </c>
      <c r="Q21" s="48"/>
      <c r="R21" s="49"/>
      <c r="S21" s="43"/>
    </row>
    <row r="22" spans="1:19" ht="20.25" customHeight="1">
      <c r="A22" s="50"/>
      <c r="B22" s="51"/>
      <c r="C22" s="17" t="s">
        <v>90</v>
      </c>
      <c r="D22" s="19">
        <v>52.5</v>
      </c>
      <c r="E22" s="52"/>
      <c r="F22" s="58"/>
      <c r="G22" s="57"/>
      <c r="H22" s="53"/>
      <c r="I22" s="53"/>
      <c r="J22" s="53"/>
      <c r="K22" s="44"/>
      <c r="L22" s="45"/>
      <c r="M22" s="19">
        <v>10</v>
      </c>
      <c r="N22" s="46"/>
      <c r="O22" s="47"/>
      <c r="P22" s="19">
        <v>5</v>
      </c>
      <c r="Q22" s="48"/>
      <c r="R22" s="49"/>
      <c r="S22" s="43"/>
    </row>
    <row r="23" spans="1:19" ht="20.25" customHeight="1">
      <c r="A23" s="50">
        <v>7</v>
      </c>
      <c r="B23" s="76" t="s">
        <v>177</v>
      </c>
      <c r="C23" s="17" t="s">
        <v>91</v>
      </c>
      <c r="D23" s="19">
        <v>66.75</v>
      </c>
      <c r="E23" s="52">
        <f>SUM(D23:D25)</f>
        <v>197</v>
      </c>
      <c r="F23" s="58"/>
      <c r="G23" s="57"/>
      <c r="H23" s="53">
        <v>17</v>
      </c>
      <c r="I23" s="53">
        <v>10</v>
      </c>
      <c r="J23" s="53">
        <v>9</v>
      </c>
      <c r="K23" s="44">
        <v>10</v>
      </c>
      <c r="L23" s="45">
        <f>SUM(H23:K23)</f>
        <v>46</v>
      </c>
      <c r="M23" s="19">
        <v>7</v>
      </c>
      <c r="N23" s="46">
        <f>SUM(M23:M25)</f>
        <v>32</v>
      </c>
      <c r="O23" s="47">
        <v>20.5</v>
      </c>
      <c r="P23" s="19">
        <v>10</v>
      </c>
      <c r="Q23" s="48">
        <f>SUM(P23:P25)</f>
        <v>30</v>
      </c>
      <c r="R23" s="49">
        <f>SUM(E23,G23,L23,N23,O23,Q23)</f>
        <v>325.5</v>
      </c>
      <c r="S23" s="43" t="s">
        <v>59</v>
      </c>
    </row>
    <row r="24" spans="1:19" ht="20.25" customHeight="1">
      <c r="A24" s="50"/>
      <c r="B24" s="76"/>
      <c r="C24" s="17" t="s">
        <v>92</v>
      </c>
      <c r="D24" s="19">
        <v>70.5</v>
      </c>
      <c r="E24" s="52"/>
      <c r="F24" s="58"/>
      <c r="G24" s="57"/>
      <c r="H24" s="53"/>
      <c r="I24" s="53"/>
      <c r="J24" s="53"/>
      <c r="K24" s="44"/>
      <c r="L24" s="45"/>
      <c r="M24" s="19">
        <v>6</v>
      </c>
      <c r="N24" s="46"/>
      <c r="O24" s="47"/>
      <c r="P24" s="19">
        <v>10</v>
      </c>
      <c r="Q24" s="48"/>
      <c r="R24" s="49"/>
      <c r="S24" s="43"/>
    </row>
    <row r="25" spans="1:19" ht="20.25" customHeight="1">
      <c r="A25" s="50"/>
      <c r="B25" s="76"/>
      <c r="C25" s="17" t="s">
        <v>93</v>
      </c>
      <c r="D25" s="19">
        <v>59.75</v>
      </c>
      <c r="E25" s="52"/>
      <c r="F25" s="58"/>
      <c r="G25" s="57"/>
      <c r="H25" s="53"/>
      <c r="I25" s="53"/>
      <c r="J25" s="53"/>
      <c r="K25" s="44"/>
      <c r="L25" s="45"/>
      <c r="M25" s="19">
        <v>19</v>
      </c>
      <c r="N25" s="46"/>
      <c r="O25" s="47"/>
      <c r="P25" s="19">
        <v>10</v>
      </c>
      <c r="Q25" s="48"/>
      <c r="R25" s="49"/>
      <c r="S25" s="43"/>
    </row>
    <row r="26" spans="1:19" ht="20.25" customHeight="1">
      <c r="A26" s="50">
        <v>8</v>
      </c>
      <c r="B26" s="76" t="s">
        <v>94</v>
      </c>
      <c r="C26" s="17" t="s">
        <v>95</v>
      </c>
      <c r="D26" s="19">
        <v>73</v>
      </c>
      <c r="E26" s="52">
        <f>SUM(D26:D28)</f>
        <v>200</v>
      </c>
      <c r="F26" s="58"/>
      <c r="G26" s="57"/>
      <c r="H26" s="53">
        <v>12</v>
      </c>
      <c r="I26" s="53">
        <v>14</v>
      </c>
      <c r="J26" s="53">
        <v>16</v>
      </c>
      <c r="K26" s="44">
        <v>10</v>
      </c>
      <c r="L26" s="45">
        <f>SUM(H26:K26)</f>
        <v>52</v>
      </c>
      <c r="M26" s="19">
        <v>19</v>
      </c>
      <c r="N26" s="46">
        <f>SUM(M26:M28)</f>
        <v>45</v>
      </c>
      <c r="O26" s="47">
        <v>24</v>
      </c>
      <c r="P26" s="19">
        <v>10</v>
      </c>
      <c r="Q26" s="48">
        <f>SUM(P26:P28)</f>
        <v>30</v>
      </c>
      <c r="R26" s="49">
        <f>SUM(E26,G26,L26,N26,O26,Q26)</f>
        <v>351</v>
      </c>
      <c r="S26" s="43" t="s">
        <v>55</v>
      </c>
    </row>
    <row r="27" spans="1:19" ht="20.25" customHeight="1">
      <c r="A27" s="50"/>
      <c r="B27" s="76"/>
      <c r="C27" s="17" t="s">
        <v>96</v>
      </c>
      <c r="D27" s="19">
        <v>71.75</v>
      </c>
      <c r="E27" s="52"/>
      <c r="F27" s="58"/>
      <c r="G27" s="57"/>
      <c r="H27" s="53"/>
      <c r="I27" s="53"/>
      <c r="J27" s="53"/>
      <c r="K27" s="44"/>
      <c r="L27" s="45"/>
      <c r="M27" s="19">
        <v>19</v>
      </c>
      <c r="N27" s="46"/>
      <c r="O27" s="47"/>
      <c r="P27" s="19">
        <v>10</v>
      </c>
      <c r="Q27" s="48"/>
      <c r="R27" s="49"/>
      <c r="S27" s="43"/>
    </row>
    <row r="28" spans="1:19" ht="22.5" customHeight="1">
      <c r="A28" s="50"/>
      <c r="B28" s="76"/>
      <c r="C28" s="16" t="s">
        <v>97</v>
      </c>
      <c r="D28" s="19">
        <v>55.25</v>
      </c>
      <c r="E28" s="52"/>
      <c r="F28" s="58"/>
      <c r="G28" s="57"/>
      <c r="H28" s="53"/>
      <c r="I28" s="53"/>
      <c r="J28" s="53"/>
      <c r="K28" s="44"/>
      <c r="L28" s="45"/>
      <c r="M28" s="19">
        <v>7</v>
      </c>
      <c r="N28" s="46"/>
      <c r="O28" s="47"/>
      <c r="P28" s="19">
        <v>10</v>
      </c>
      <c r="Q28" s="48"/>
      <c r="R28" s="49"/>
      <c r="S28" s="43"/>
    </row>
    <row r="29" spans="1:19" ht="20.25" customHeight="1">
      <c r="A29" s="50">
        <v>9</v>
      </c>
      <c r="B29" s="51" t="s">
        <v>98</v>
      </c>
      <c r="C29" s="17" t="s">
        <v>99</v>
      </c>
      <c r="D29" s="19">
        <v>59.25</v>
      </c>
      <c r="E29" s="52">
        <f>SUM(D29:D31)</f>
        <v>170.5</v>
      </c>
      <c r="F29" s="58"/>
      <c r="G29" s="57"/>
      <c r="H29" s="53">
        <v>11</v>
      </c>
      <c r="I29" s="53">
        <v>14</v>
      </c>
      <c r="J29" s="53">
        <v>5</v>
      </c>
      <c r="K29" s="44">
        <v>12</v>
      </c>
      <c r="L29" s="45">
        <f>SUM(H29:K29)</f>
        <v>42</v>
      </c>
      <c r="M29" s="19">
        <v>19</v>
      </c>
      <c r="N29" s="46">
        <f>SUM(M29:M31)</f>
        <v>42</v>
      </c>
      <c r="O29" s="47">
        <v>27</v>
      </c>
      <c r="P29" s="19">
        <v>5</v>
      </c>
      <c r="Q29" s="48">
        <f>SUM(P29:P31)</f>
        <v>10</v>
      </c>
      <c r="R29" s="49">
        <f>SUM(E29,G29,L29,N29,O29,Q29)</f>
        <v>291.5</v>
      </c>
      <c r="S29" s="43" t="s">
        <v>61</v>
      </c>
    </row>
    <row r="30" spans="1:19" ht="20.25" customHeight="1">
      <c r="A30" s="50"/>
      <c r="B30" s="51"/>
      <c r="C30" s="17" t="s">
        <v>100</v>
      </c>
      <c r="D30" s="19">
        <v>60.75</v>
      </c>
      <c r="E30" s="52"/>
      <c r="F30" s="58"/>
      <c r="G30" s="57"/>
      <c r="H30" s="53"/>
      <c r="I30" s="53"/>
      <c r="J30" s="53"/>
      <c r="K30" s="44"/>
      <c r="L30" s="45"/>
      <c r="M30" s="19">
        <v>4</v>
      </c>
      <c r="N30" s="46"/>
      <c r="O30" s="47"/>
      <c r="P30" s="19">
        <v>0</v>
      </c>
      <c r="Q30" s="48"/>
      <c r="R30" s="49"/>
      <c r="S30" s="43"/>
    </row>
    <row r="31" spans="1:19" ht="20.25" customHeight="1">
      <c r="A31" s="50"/>
      <c r="B31" s="51"/>
      <c r="C31" s="17" t="s">
        <v>101</v>
      </c>
      <c r="D31" s="19">
        <v>50.5</v>
      </c>
      <c r="E31" s="52"/>
      <c r="F31" s="58"/>
      <c r="G31" s="57"/>
      <c r="H31" s="53"/>
      <c r="I31" s="53"/>
      <c r="J31" s="53"/>
      <c r="K31" s="44"/>
      <c r="L31" s="45"/>
      <c r="M31" s="19">
        <v>19</v>
      </c>
      <c r="N31" s="46"/>
      <c r="O31" s="47"/>
      <c r="P31" s="19">
        <v>5</v>
      </c>
      <c r="Q31" s="48"/>
      <c r="R31" s="49"/>
      <c r="S31" s="43"/>
    </row>
    <row r="32" spans="1:19" ht="20.25" customHeight="1">
      <c r="A32" s="50">
        <v>10</v>
      </c>
      <c r="B32" s="51" t="s">
        <v>102</v>
      </c>
      <c r="C32" s="16" t="s">
        <v>103</v>
      </c>
      <c r="D32" s="19">
        <v>48</v>
      </c>
      <c r="E32" s="52">
        <f>SUM(D32:D34)</f>
        <v>134.75</v>
      </c>
      <c r="F32" s="58"/>
      <c r="G32" s="57"/>
      <c r="H32" s="53">
        <v>3</v>
      </c>
      <c r="I32" s="53">
        <v>10</v>
      </c>
      <c r="J32" s="53">
        <v>3</v>
      </c>
      <c r="K32" s="44">
        <v>9</v>
      </c>
      <c r="L32" s="45">
        <f>SUM(H32:K32)</f>
        <v>25</v>
      </c>
      <c r="M32" s="19">
        <v>0</v>
      </c>
      <c r="N32" s="46">
        <f>SUM(M32:M34)</f>
        <v>20</v>
      </c>
      <c r="O32" s="47">
        <v>16</v>
      </c>
      <c r="P32" s="19"/>
      <c r="Q32" s="48">
        <f>SUM(P32:P34)</f>
        <v>0</v>
      </c>
      <c r="R32" s="49">
        <f>SUM(E32,G32,L32,N32,O32,Q32)</f>
        <v>195.75</v>
      </c>
      <c r="S32" s="43" t="s">
        <v>125</v>
      </c>
    </row>
    <row r="33" spans="1:19" ht="20.25" customHeight="1">
      <c r="A33" s="50"/>
      <c r="B33" s="51"/>
      <c r="C33" s="16" t="s">
        <v>104</v>
      </c>
      <c r="D33" s="19">
        <v>50</v>
      </c>
      <c r="E33" s="52"/>
      <c r="F33" s="58"/>
      <c r="G33" s="57"/>
      <c r="H33" s="53"/>
      <c r="I33" s="53"/>
      <c r="J33" s="53"/>
      <c r="K33" s="44"/>
      <c r="L33" s="45"/>
      <c r="M33" s="19">
        <v>4</v>
      </c>
      <c r="N33" s="46"/>
      <c r="O33" s="47"/>
      <c r="P33" s="19"/>
      <c r="Q33" s="48"/>
      <c r="R33" s="49"/>
      <c r="S33" s="43"/>
    </row>
    <row r="34" spans="1:19" ht="20.25" customHeight="1">
      <c r="A34" s="50"/>
      <c r="B34" s="51"/>
      <c r="C34" s="16" t="s">
        <v>105</v>
      </c>
      <c r="D34" s="19">
        <v>36.75</v>
      </c>
      <c r="E34" s="52"/>
      <c r="F34" s="58"/>
      <c r="G34" s="57"/>
      <c r="H34" s="53"/>
      <c r="I34" s="53"/>
      <c r="J34" s="53"/>
      <c r="K34" s="44"/>
      <c r="L34" s="45"/>
      <c r="M34" s="19">
        <v>16</v>
      </c>
      <c r="N34" s="46"/>
      <c r="O34" s="47"/>
      <c r="P34" s="19"/>
      <c r="Q34" s="48"/>
      <c r="R34" s="49"/>
      <c r="S34" s="43"/>
    </row>
    <row r="35" spans="1:19" ht="19.5">
      <c r="A35" s="50">
        <v>11</v>
      </c>
      <c r="B35" s="51" t="s">
        <v>106</v>
      </c>
      <c r="C35" s="16" t="s">
        <v>107</v>
      </c>
      <c r="D35" s="19">
        <v>40.5</v>
      </c>
      <c r="E35" s="52">
        <f>SUM(D35:D37)</f>
        <v>122.25</v>
      </c>
      <c r="F35" s="58"/>
      <c r="G35" s="57"/>
      <c r="H35" s="53">
        <v>10</v>
      </c>
      <c r="I35" s="53">
        <v>14</v>
      </c>
      <c r="J35" s="53">
        <v>5</v>
      </c>
      <c r="K35" s="44">
        <v>10</v>
      </c>
      <c r="L35" s="45">
        <f>SUM(H35:K35)</f>
        <v>39</v>
      </c>
      <c r="M35" s="19">
        <v>19</v>
      </c>
      <c r="N35" s="46">
        <f>SUM(M35:M37)</f>
        <v>46</v>
      </c>
      <c r="O35" s="47">
        <v>11</v>
      </c>
      <c r="P35" s="19"/>
      <c r="Q35" s="48">
        <f>SUM(P35:P37)</f>
        <v>10</v>
      </c>
      <c r="R35" s="49">
        <f>SUM(E35,G35,L35,N35,O35,Q35)</f>
        <v>228.25</v>
      </c>
      <c r="S35" s="43" t="s">
        <v>62</v>
      </c>
    </row>
    <row r="36" spans="1:19" ht="19.5">
      <c r="A36" s="50"/>
      <c r="B36" s="51"/>
      <c r="C36" s="16" t="s">
        <v>108</v>
      </c>
      <c r="D36" s="19">
        <v>41.25</v>
      </c>
      <c r="E36" s="52"/>
      <c r="F36" s="58"/>
      <c r="G36" s="57"/>
      <c r="H36" s="53"/>
      <c r="I36" s="53"/>
      <c r="J36" s="53"/>
      <c r="K36" s="44"/>
      <c r="L36" s="45"/>
      <c r="M36" s="19">
        <v>16</v>
      </c>
      <c r="N36" s="46"/>
      <c r="O36" s="47"/>
      <c r="P36" s="19">
        <v>5</v>
      </c>
      <c r="Q36" s="48"/>
      <c r="R36" s="49"/>
      <c r="S36" s="43"/>
    </row>
    <row r="37" spans="1:19" ht="20.25" customHeight="1">
      <c r="A37" s="50"/>
      <c r="B37" s="51"/>
      <c r="C37" s="16" t="s">
        <v>109</v>
      </c>
      <c r="D37" s="19">
        <v>40.5</v>
      </c>
      <c r="E37" s="52"/>
      <c r="F37" s="58"/>
      <c r="G37" s="57"/>
      <c r="H37" s="53"/>
      <c r="I37" s="53"/>
      <c r="J37" s="53"/>
      <c r="K37" s="44"/>
      <c r="L37" s="45"/>
      <c r="M37" s="19">
        <v>11</v>
      </c>
      <c r="N37" s="46"/>
      <c r="O37" s="47"/>
      <c r="P37" s="19">
        <v>5</v>
      </c>
      <c r="Q37" s="48"/>
      <c r="R37" s="49"/>
      <c r="S37" s="43"/>
    </row>
    <row r="38" spans="1:19" ht="20.25" customHeight="1">
      <c r="A38" s="50">
        <v>12</v>
      </c>
      <c r="B38" s="51" t="s">
        <v>121</v>
      </c>
      <c r="C38" s="18" t="s">
        <v>110</v>
      </c>
      <c r="D38" s="19">
        <v>44.25</v>
      </c>
      <c r="E38" s="52">
        <f>SUM(D38:D40)</f>
        <v>129.25</v>
      </c>
      <c r="F38" s="58"/>
      <c r="G38" s="57"/>
      <c r="H38" s="53">
        <v>11</v>
      </c>
      <c r="I38" s="53">
        <v>20</v>
      </c>
      <c r="J38" s="53">
        <v>8</v>
      </c>
      <c r="K38" s="44">
        <v>8</v>
      </c>
      <c r="L38" s="45">
        <f>SUM(H38:K38)</f>
        <v>47</v>
      </c>
      <c r="M38" s="19">
        <v>0</v>
      </c>
      <c r="N38" s="46">
        <f>SUM(M38:M40)</f>
        <v>0</v>
      </c>
      <c r="O38" s="47">
        <v>15</v>
      </c>
      <c r="P38" s="19"/>
      <c r="Q38" s="48">
        <f>SUM(P38:P40)</f>
        <v>5</v>
      </c>
      <c r="R38" s="49">
        <f>SUM(E38,G38,L38,N38,O38,Q38)</f>
        <v>196.25</v>
      </c>
      <c r="S38" s="43" t="s">
        <v>126</v>
      </c>
    </row>
    <row r="39" spans="1:19" ht="20.25" customHeight="1">
      <c r="A39" s="50"/>
      <c r="B39" s="51"/>
      <c r="C39" s="18" t="s">
        <v>111</v>
      </c>
      <c r="D39" s="19">
        <v>46.25</v>
      </c>
      <c r="E39" s="52"/>
      <c r="F39" s="58"/>
      <c r="G39" s="57"/>
      <c r="H39" s="53"/>
      <c r="I39" s="53"/>
      <c r="J39" s="53"/>
      <c r="K39" s="44"/>
      <c r="L39" s="45"/>
      <c r="M39" s="19">
        <v>0</v>
      </c>
      <c r="N39" s="46"/>
      <c r="O39" s="47"/>
      <c r="P39" s="19">
        <v>5</v>
      </c>
      <c r="Q39" s="48"/>
      <c r="R39" s="49"/>
      <c r="S39" s="43"/>
    </row>
    <row r="40" spans="1:19" ht="20.25" customHeight="1">
      <c r="A40" s="50"/>
      <c r="B40" s="51"/>
      <c r="C40" s="18" t="s">
        <v>112</v>
      </c>
      <c r="D40" s="19">
        <v>38.75</v>
      </c>
      <c r="E40" s="52"/>
      <c r="F40" s="58"/>
      <c r="G40" s="57"/>
      <c r="H40" s="53"/>
      <c r="I40" s="53"/>
      <c r="J40" s="53"/>
      <c r="K40" s="44"/>
      <c r="L40" s="45"/>
      <c r="M40" s="19">
        <v>0</v>
      </c>
      <c r="N40" s="46"/>
      <c r="O40" s="47"/>
      <c r="P40" s="19"/>
      <c r="Q40" s="48"/>
      <c r="R40" s="49"/>
      <c r="S40" s="43"/>
    </row>
    <row r="41" spans="1:19" ht="20.25" customHeight="1">
      <c r="A41" s="50">
        <v>13</v>
      </c>
      <c r="B41" s="51" t="s">
        <v>176</v>
      </c>
      <c r="C41" s="18" t="s">
        <v>113</v>
      </c>
      <c r="D41" s="19">
        <v>45.25</v>
      </c>
      <c r="E41" s="52">
        <f>SUM(D41:D43)</f>
        <v>125.75</v>
      </c>
      <c r="F41" s="58"/>
      <c r="G41" s="57"/>
      <c r="H41" s="53">
        <v>1</v>
      </c>
      <c r="I41" s="53">
        <v>12</v>
      </c>
      <c r="J41" s="53">
        <v>8</v>
      </c>
      <c r="K41" s="44">
        <v>7</v>
      </c>
      <c r="L41" s="45">
        <f>SUM(H41:K41)</f>
        <v>28</v>
      </c>
      <c r="M41" s="19">
        <v>11</v>
      </c>
      <c r="N41" s="46">
        <f>SUM(M41:M43)</f>
        <v>17</v>
      </c>
      <c r="O41" s="47">
        <v>7</v>
      </c>
      <c r="P41" s="19">
        <v>0</v>
      </c>
      <c r="Q41" s="48">
        <f>SUM(P41:P43)</f>
        <v>0</v>
      </c>
      <c r="R41" s="49">
        <f>SUM(E41,G41,L41,N41,O41,Q41)</f>
        <v>177.75</v>
      </c>
      <c r="S41" s="43" t="s">
        <v>127</v>
      </c>
    </row>
    <row r="42" spans="1:19" ht="20.25" customHeight="1">
      <c r="A42" s="50"/>
      <c r="B42" s="51"/>
      <c r="C42" s="18" t="s">
        <v>114</v>
      </c>
      <c r="D42" s="19">
        <v>43</v>
      </c>
      <c r="E42" s="52"/>
      <c r="F42" s="58"/>
      <c r="G42" s="57"/>
      <c r="H42" s="53"/>
      <c r="I42" s="53"/>
      <c r="J42" s="53"/>
      <c r="K42" s="44"/>
      <c r="L42" s="45"/>
      <c r="M42" s="19">
        <v>0</v>
      </c>
      <c r="N42" s="46"/>
      <c r="O42" s="47"/>
      <c r="P42" s="19"/>
      <c r="Q42" s="48"/>
      <c r="R42" s="49"/>
      <c r="S42" s="43"/>
    </row>
    <row r="43" spans="1:19" ht="19.5" customHeight="1">
      <c r="A43" s="50"/>
      <c r="B43" s="51"/>
      <c r="C43" s="18" t="s">
        <v>115</v>
      </c>
      <c r="D43" s="19">
        <v>37.5</v>
      </c>
      <c r="E43" s="52"/>
      <c r="F43" s="59"/>
      <c r="G43" s="60"/>
      <c r="H43" s="53"/>
      <c r="I43" s="53"/>
      <c r="J43" s="53"/>
      <c r="K43" s="44"/>
      <c r="L43" s="45"/>
      <c r="M43" s="19">
        <v>6</v>
      </c>
      <c r="N43" s="46"/>
      <c r="O43" s="47"/>
      <c r="P43" s="19"/>
      <c r="Q43" s="48"/>
      <c r="R43" s="49"/>
      <c r="S43" s="43"/>
    </row>
  </sheetData>
  <mergeCells count="182">
    <mergeCell ref="S3:S4"/>
    <mergeCell ref="A5:A7"/>
    <mergeCell ref="B5:B7"/>
    <mergeCell ref="E5:E7"/>
    <mergeCell ref="H5:H7"/>
    <mergeCell ref="I5:I7"/>
    <mergeCell ref="J5:J7"/>
    <mergeCell ref="A1:R1"/>
    <mergeCell ref="A2:R2"/>
    <mergeCell ref="A3:A4"/>
    <mergeCell ref="B3:B4"/>
    <mergeCell ref="C3:C4"/>
    <mergeCell ref="D3:E3"/>
    <mergeCell ref="F3:G3"/>
    <mergeCell ref="H3:L3"/>
    <mergeCell ref="M3:N3"/>
    <mergeCell ref="P3:Q3"/>
    <mergeCell ref="R3:R4"/>
    <mergeCell ref="L8:L10"/>
    <mergeCell ref="N8:N10"/>
    <mergeCell ref="O8:O10"/>
    <mergeCell ref="Q8:Q10"/>
    <mergeCell ref="R8:R10"/>
    <mergeCell ref="S8:S10"/>
    <mergeCell ref="S5:S7"/>
    <mergeCell ref="A8:A10"/>
    <mergeCell ref="B8:B10"/>
    <mergeCell ref="E8:E10"/>
    <mergeCell ref="H8:H10"/>
    <mergeCell ref="I8:I10"/>
    <mergeCell ref="J8:J10"/>
    <mergeCell ref="K8:K10"/>
    <mergeCell ref="K5:K7"/>
    <mergeCell ref="L5:L7"/>
    <mergeCell ref="N5:N7"/>
    <mergeCell ref="O5:O7"/>
    <mergeCell ref="Q5:Q7"/>
    <mergeCell ref="R5:R7"/>
    <mergeCell ref="J17:J19"/>
    <mergeCell ref="J14:J16"/>
    <mergeCell ref="Q11:Q13"/>
    <mergeCell ref="R11:R13"/>
    <mergeCell ref="S11:S13"/>
    <mergeCell ref="A14:A16"/>
    <mergeCell ref="B14:B16"/>
    <mergeCell ref="E14:E16"/>
    <mergeCell ref="H14:H16"/>
    <mergeCell ref="I14:I16"/>
    <mergeCell ref="I11:I13"/>
    <mergeCell ref="J11:J13"/>
    <mergeCell ref="K11:K13"/>
    <mergeCell ref="L11:L13"/>
    <mergeCell ref="N11:N13"/>
    <mergeCell ref="O11:O13"/>
    <mergeCell ref="A11:A13"/>
    <mergeCell ref="B11:B13"/>
    <mergeCell ref="E11:E13"/>
    <mergeCell ref="H11:H13"/>
    <mergeCell ref="R14:R16"/>
    <mergeCell ref="S14:S16"/>
    <mergeCell ref="R20:R22"/>
    <mergeCell ref="S20:S22"/>
    <mergeCell ref="S17:S19"/>
    <mergeCell ref="A20:A22"/>
    <mergeCell ref="B20:B22"/>
    <mergeCell ref="E20:E22"/>
    <mergeCell ref="H20:H22"/>
    <mergeCell ref="I20:I22"/>
    <mergeCell ref="J20:J22"/>
    <mergeCell ref="K20:K22"/>
    <mergeCell ref="K17:K19"/>
    <mergeCell ref="L17:L19"/>
    <mergeCell ref="N17:N19"/>
    <mergeCell ref="O17:O19"/>
    <mergeCell ref="Q17:Q19"/>
    <mergeCell ref="R17:R19"/>
    <mergeCell ref="L20:L22"/>
    <mergeCell ref="N20:N22"/>
    <mergeCell ref="O20:O22"/>
    <mergeCell ref="Q20:Q22"/>
    <mergeCell ref="A17:A19"/>
    <mergeCell ref="B17:B19"/>
    <mergeCell ref="E17:E19"/>
    <mergeCell ref="H17:H19"/>
    <mergeCell ref="R23:R25"/>
    <mergeCell ref="S23:S25"/>
    <mergeCell ref="A26:A28"/>
    <mergeCell ref="B26:B28"/>
    <mergeCell ref="E26:E28"/>
    <mergeCell ref="H26:H28"/>
    <mergeCell ref="I26:I28"/>
    <mergeCell ref="I23:I25"/>
    <mergeCell ref="J23:J25"/>
    <mergeCell ref="K23:K25"/>
    <mergeCell ref="L23:L25"/>
    <mergeCell ref="N23:N25"/>
    <mergeCell ref="O23:O25"/>
    <mergeCell ref="A23:A25"/>
    <mergeCell ref="B23:B25"/>
    <mergeCell ref="E23:E25"/>
    <mergeCell ref="H23:H25"/>
    <mergeCell ref="R26:R28"/>
    <mergeCell ref="S26:S28"/>
    <mergeCell ref="R32:R34"/>
    <mergeCell ref="S32:S34"/>
    <mergeCell ref="S29:S31"/>
    <mergeCell ref="A32:A34"/>
    <mergeCell ref="B32:B34"/>
    <mergeCell ref="E32:E34"/>
    <mergeCell ref="H32:H34"/>
    <mergeCell ref="I32:I34"/>
    <mergeCell ref="J32:J34"/>
    <mergeCell ref="K32:K34"/>
    <mergeCell ref="K29:K31"/>
    <mergeCell ref="L29:L31"/>
    <mergeCell ref="N29:N31"/>
    <mergeCell ref="O29:O31"/>
    <mergeCell ref="Q29:Q31"/>
    <mergeCell ref="R29:R31"/>
    <mergeCell ref="L32:L34"/>
    <mergeCell ref="N32:N34"/>
    <mergeCell ref="O32:O34"/>
    <mergeCell ref="Q32:Q34"/>
    <mergeCell ref="A29:A31"/>
    <mergeCell ref="B29:B31"/>
    <mergeCell ref="E29:E31"/>
    <mergeCell ref="H29:H31"/>
    <mergeCell ref="R35:R37"/>
    <mergeCell ref="S35:S37"/>
    <mergeCell ref="A38:A40"/>
    <mergeCell ref="B38:B40"/>
    <mergeCell ref="E38:E40"/>
    <mergeCell ref="H38:H40"/>
    <mergeCell ref="I38:I40"/>
    <mergeCell ref="I35:I37"/>
    <mergeCell ref="J35:J37"/>
    <mergeCell ref="K35:K37"/>
    <mergeCell ref="L35:L37"/>
    <mergeCell ref="N35:N37"/>
    <mergeCell ref="O35:O37"/>
    <mergeCell ref="A35:A37"/>
    <mergeCell ref="B35:B37"/>
    <mergeCell ref="E35:E37"/>
    <mergeCell ref="H35:H37"/>
    <mergeCell ref="A41:A43"/>
    <mergeCell ref="B41:B43"/>
    <mergeCell ref="E41:E43"/>
    <mergeCell ref="H41:H43"/>
    <mergeCell ref="I41:I43"/>
    <mergeCell ref="J41:J43"/>
    <mergeCell ref="J38:J40"/>
    <mergeCell ref="F5:G43"/>
    <mergeCell ref="Q35:Q37"/>
    <mergeCell ref="K26:K28"/>
    <mergeCell ref="L26:L28"/>
    <mergeCell ref="N26:N28"/>
    <mergeCell ref="O26:O28"/>
    <mergeCell ref="Q26:Q28"/>
    <mergeCell ref="I29:I31"/>
    <mergeCell ref="J29:J31"/>
    <mergeCell ref="J26:J28"/>
    <mergeCell ref="Q23:Q25"/>
    <mergeCell ref="K14:K16"/>
    <mergeCell ref="L14:L16"/>
    <mergeCell ref="N14:N16"/>
    <mergeCell ref="O14:O16"/>
    <mergeCell ref="Q14:Q16"/>
    <mergeCell ref="I17:I19"/>
    <mergeCell ref="S41:S43"/>
    <mergeCell ref="K41:K43"/>
    <mergeCell ref="L41:L43"/>
    <mergeCell ref="N41:N43"/>
    <mergeCell ref="O41:O43"/>
    <mergeCell ref="Q41:Q43"/>
    <mergeCell ref="R41:R43"/>
    <mergeCell ref="R38:R40"/>
    <mergeCell ref="S38:S40"/>
    <mergeCell ref="K38:K40"/>
    <mergeCell ref="L38:L40"/>
    <mergeCell ref="N38:N40"/>
    <mergeCell ref="O38:O40"/>
    <mergeCell ref="Q38:Q40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opLeftCell="C1" workbookViewId="0">
      <selection activeCell="H35" sqref="H35"/>
    </sheetView>
  </sheetViews>
  <sheetFormatPr defaultRowHeight="12.75"/>
  <cols>
    <col min="1" max="1" width="5.28515625" customWidth="1"/>
    <col min="2" max="2" width="18.7109375" customWidth="1"/>
    <col min="3" max="3" width="22.140625" customWidth="1"/>
    <col min="4" max="4" width="9" customWidth="1"/>
    <col min="5" max="5" width="8.28515625" customWidth="1"/>
    <col min="6" max="14" width="9.7109375" customWidth="1"/>
    <col min="15" max="15" width="12.140625" customWidth="1"/>
    <col min="16" max="17" width="9.7109375" customWidth="1"/>
  </cols>
  <sheetData>
    <row r="1" spans="1:19" ht="33">
      <c r="A1" s="66" t="s">
        <v>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0"/>
    </row>
    <row r="2" spans="1:19" ht="33">
      <c r="A2" s="68" t="s">
        <v>128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1"/>
    </row>
    <row r="3" spans="1:19" ht="38.25">
      <c r="A3" s="70" t="s">
        <v>0</v>
      </c>
      <c r="B3" s="72" t="s">
        <v>9</v>
      </c>
      <c r="C3" s="70" t="s">
        <v>8</v>
      </c>
      <c r="D3" s="72" t="s">
        <v>10</v>
      </c>
      <c r="E3" s="72"/>
      <c r="F3" s="72" t="s">
        <v>129</v>
      </c>
      <c r="G3" s="72"/>
      <c r="H3" s="74" t="s">
        <v>14</v>
      </c>
      <c r="I3" s="74"/>
      <c r="J3" s="74"/>
      <c r="K3" s="74"/>
      <c r="L3" s="74"/>
      <c r="M3" s="72" t="s">
        <v>24</v>
      </c>
      <c r="N3" s="72"/>
      <c r="O3" s="6" t="s">
        <v>18</v>
      </c>
      <c r="P3" s="72" t="s">
        <v>158</v>
      </c>
      <c r="Q3" s="72"/>
      <c r="R3" s="63" t="s">
        <v>28</v>
      </c>
      <c r="S3" s="63" t="s">
        <v>20</v>
      </c>
    </row>
    <row r="4" spans="1:19" ht="38.25">
      <c r="A4" s="71"/>
      <c r="B4" s="73"/>
      <c r="C4" s="71"/>
      <c r="D4" s="7" t="s">
        <v>23</v>
      </c>
      <c r="E4" s="8" t="s">
        <v>11</v>
      </c>
      <c r="F4" s="9" t="s">
        <v>12</v>
      </c>
      <c r="G4" s="9" t="s">
        <v>13</v>
      </c>
      <c r="H4" s="7" t="s">
        <v>159</v>
      </c>
      <c r="I4" s="8" t="s">
        <v>15</v>
      </c>
      <c r="J4" s="9" t="s">
        <v>16</v>
      </c>
      <c r="K4" s="7" t="s">
        <v>123</v>
      </c>
      <c r="L4" s="8" t="s">
        <v>17</v>
      </c>
      <c r="M4" s="7" t="s">
        <v>25</v>
      </c>
      <c r="N4" s="8" t="s">
        <v>11</v>
      </c>
      <c r="O4" s="8" t="s">
        <v>11</v>
      </c>
      <c r="P4" s="7" t="s">
        <v>19</v>
      </c>
      <c r="Q4" s="7" t="s">
        <v>69</v>
      </c>
      <c r="R4" s="64"/>
      <c r="S4" s="64"/>
    </row>
    <row r="5" spans="1:19" ht="20.25" customHeight="1">
      <c r="A5" s="75">
        <v>1</v>
      </c>
      <c r="B5" s="76" t="s">
        <v>130</v>
      </c>
      <c r="C5" s="16" t="s">
        <v>131</v>
      </c>
      <c r="D5" s="80" t="s">
        <v>163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1:19" ht="20.25" customHeight="1">
      <c r="A6" s="75"/>
      <c r="B6" s="76"/>
      <c r="C6" s="16" t="s">
        <v>132</v>
      </c>
      <c r="D6" s="83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</row>
    <row r="7" spans="1:19" ht="20.25" customHeight="1">
      <c r="A7" s="75"/>
      <c r="B7" s="76"/>
      <c r="C7" s="16" t="s">
        <v>133</v>
      </c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</row>
    <row r="8" spans="1:19" ht="20.25" customHeight="1">
      <c r="A8" s="75">
        <v>2</v>
      </c>
      <c r="B8" s="76" t="s">
        <v>134</v>
      </c>
      <c r="C8" s="18" t="s">
        <v>135</v>
      </c>
      <c r="D8" s="19">
        <v>39</v>
      </c>
      <c r="E8" s="52">
        <f>SUM(D8,D9,D10)</f>
        <v>124</v>
      </c>
      <c r="F8" s="89" t="s">
        <v>164</v>
      </c>
      <c r="G8" s="90"/>
      <c r="H8" s="53">
        <v>4</v>
      </c>
      <c r="I8" s="53">
        <v>14</v>
      </c>
      <c r="J8" s="53">
        <v>4</v>
      </c>
      <c r="K8" s="44">
        <v>6</v>
      </c>
      <c r="L8" s="46">
        <f>SUM(H8,I8,J8:K8)</f>
        <v>28</v>
      </c>
      <c r="M8" s="19">
        <v>16</v>
      </c>
      <c r="N8" s="46">
        <f>SUM(M8:M10)</f>
        <v>37</v>
      </c>
      <c r="O8" s="62">
        <v>7.5</v>
      </c>
      <c r="P8" s="19"/>
      <c r="Q8" s="48">
        <f>SUM(P8:P10)</f>
        <v>0</v>
      </c>
      <c r="R8" s="77">
        <f>SUM(E8,G8,L8,N8,O8,Q8)</f>
        <v>196.5</v>
      </c>
      <c r="S8" s="78" t="s">
        <v>56</v>
      </c>
    </row>
    <row r="9" spans="1:19" ht="20.25" customHeight="1">
      <c r="A9" s="75"/>
      <c r="B9" s="76"/>
      <c r="C9" s="18" t="s">
        <v>136</v>
      </c>
      <c r="D9" s="19">
        <v>43</v>
      </c>
      <c r="E9" s="52"/>
      <c r="F9" s="91"/>
      <c r="G9" s="92"/>
      <c r="H9" s="53"/>
      <c r="I9" s="53"/>
      <c r="J9" s="53"/>
      <c r="K9" s="44"/>
      <c r="L9" s="46"/>
      <c r="M9" s="19">
        <v>2</v>
      </c>
      <c r="N9" s="46"/>
      <c r="O9" s="62"/>
      <c r="P9" s="19"/>
      <c r="Q9" s="48"/>
      <c r="R9" s="77"/>
      <c r="S9" s="78"/>
    </row>
    <row r="10" spans="1:19" ht="20.25" customHeight="1">
      <c r="A10" s="75"/>
      <c r="B10" s="76"/>
      <c r="C10" s="18" t="s">
        <v>137</v>
      </c>
      <c r="D10" s="19">
        <v>42</v>
      </c>
      <c r="E10" s="52"/>
      <c r="F10" s="91"/>
      <c r="G10" s="92"/>
      <c r="H10" s="53"/>
      <c r="I10" s="53"/>
      <c r="J10" s="53"/>
      <c r="K10" s="44"/>
      <c r="L10" s="46"/>
      <c r="M10" s="19">
        <v>19</v>
      </c>
      <c r="N10" s="46"/>
      <c r="O10" s="62"/>
      <c r="P10" s="19"/>
      <c r="Q10" s="48"/>
      <c r="R10" s="77"/>
      <c r="S10" s="78"/>
    </row>
    <row r="11" spans="1:19" ht="20.25" customHeight="1">
      <c r="A11" s="75">
        <v>3</v>
      </c>
      <c r="B11" s="76" t="s">
        <v>138</v>
      </c>
      <c r="C11" s="17" t="s">
        <v>139</v>
      </c>
      <c r="D11" s="19">
        <v>42</v>
      </c>
      <c r="E11" s="52">
        <f>SUM(D11:D13)</f>
        <v>113</v>
      </c>
      <c r="F11" s="93"/>
      <c r="G11" s="92"/>
      <c r="H11" s="53">
        <v>17</v>
      </c>
      <c r="I11" s="53">
        <v>14</v>
      </c>
      <c r="J11" s="53">
        <v>5</v>
      </c>
      <c r="K11" s="44">
        <v>10</v>
      </c>
      <c r="L11" s="46">
        <f>SUM(H11,I11,J11,K11)</f>
        <v>46</v>
      </c>
      <c r="M11" s="19">
        <v>18</v>
      </c>
      <c r="N11" s="46">
        <f>SUM(M11:M13)</f>
        <v>43</v>
      </c>
      <c r="O11" s="47">
        <v>15</v>
      </c>
      <c r="P11" s="19"/>
      <c r="Q11" s="48">
        <f>SUM(P11:P13)</f>
        <v>0</v>
      </c>
      <c r="R11" s="77">
        <f>SUM(E11,G11,L11,N11,O11,Q11)</f>
        <v>217</v>
      </c>
      <c r="S11" s="78" t="s">
        <v>63</v>
      </c>
    </row>
    <row r="12" spans="1:19" ht="20.25" customHeight="1">
      <c r="A12" s="75"/>
      <c r="B12" s="76"/>
      <c r="C12" s="17" t="s">
        <v>140</v>
      </c>
      <c r="D12" s="19">
        <v>35</v>
      </c>
      <c r="E12" s="52"/>
      <c r="F12" s="93"/>
      <c r="G12" s="92"/>
      <c r="H12" s="53"/>
      <c r="I12" s="53"/>
      <c r="J12" s="53"/>
      <c r="K12" s="44"/>
      <c r="L12" s="46"/>
      <c r="M12" s="19">
        <v>7</v>
      </c>
      <c r="N12" s="46"/>
      <c r="O12" s="47"/>
      <c r="P12" s="19"/>
      <c r="Q12" s="48"/>
      <c r="R12" s="77"/>
      <c r="S12" s="78"/>
    </row>
    <row r="13" spans="1:19" ht="20.25" customHeight="1">
      <c r="A13" s="75"/>
      <c r="B13" s="76"/>
      <c r="C13" s="17" t="s">
        <v>141</v>
      </c>
      <c r="D13" s="19">
        <v>36</v>
      </c>
      <c r="E13" s="52"/>
      <c r="F13" s="93"/>
      <c r="G13" s="92"/>
      <c r="H13" s="53"/>
      <c r="I13" s="53"/>
      <c r="J13" s="53"/>
      <c r="K13" s="44"/>
      <c r="L13" s="46"/>
      <c r="M13" s="19">
        <v>18</v>
      </c>
      <c r="N13" s="46"/>
      <c r="O13" s="47"/>
      <c r="P13" s="19"/>
      <c r="Q13" s="48"/>
      <c r="R13" s="77"/>
      <c r="S13" s="78"/>
    </row>
    <row r="14" spans="1:19" ht="20.25" customHeight="1">
      <c r="A14" s="75">
        <v>4</v>
      </c>
      <c r="B14" s="76" t="s">
        <v>168</v>
      </c>
      <c r="C14" s="17" t="s">
        <v>170</v>
      </c>
      <c r="D14" s="19">
        <v>45</v>
      </c>
      <c r="E14" s="52">
        <f>SUM(D14:D16)</f>
        <v>127</v>
      </c>
      <c r="F14" s="93"/>
      <c r="G14" s="92"/>
      <c r="H14" s="53">
        <v>1</v>
      </c>
      <c r="I14" s="53">
        <v>6</v>
      </c>
      <c r="J14" s="53">
        <v>4</v>
      </c>
      <c r="K14" s="44">
        <v>4</v>
      </c>
      <c r="L14" s="46">
        <f>SUM(H14:K14)</f>
        <v>15</v>
      </c>
      <c r="M14" s="19">
        <v>0</v>
      </c>
      <c r="N14" s="46">
        <f>SUM(M14:M16)</f>
        <v>14</v>
      </c>
      <c r="O14" s="47">
        <v>26</v>
      </c>
      <c r="P14" s="19">
        <v>0</v>
      </c>
      <c r="Q14" s="48">
        <f>SUM(P14:P16)</f>
        <v>0</v>
      </c>
      <c r="R14" s="77">
        <f>SUM(E14,G14,L14,N14,O14,Q14)</f>
        <v>182</v>
      </c>
      <c r="S14" s="78" t="s">
        <v>57</v>
      </c>
    </row>
    <row r="15" spans="1:19" ht="20.25" customHeight="1">
      <c r="A15" s="75"/>
      <c r="B15" s="76"/>
      <c r="C15" s="17" t="s">
        <v>171</v>
      </c>
      <c r="D15" s="19">
        <v>49</v>
      </c>
      <c r="E15" s="52"/>
      <c r="F15" s="93"/>
      <c r="G15" s="92"/>
      <c r="H15" s="53"/>
      <c r="I15" s="53"/>
      <c r="J15" s="53"/>
      <c r="K15" s="44"/>
      <c r="L15" s="46"/>
      <c r="M15" s="19">
        <v>10</v>
      </c>
      <c r="N15" s="46"/>
      <c r="O15" s="47"/>
      <c r="P15" s="19"/>
      <c r="Q15" s="48"/>
      <c r="R15" s="77"/>
      <c r="S15" s="78"/>
    </row>
    <row r="16" spans="1:19" ht="20.25" customHeight="1">
      <c r="A16" s="75"/>
      <c r="B16" s="76"/>
      <c r="C16" s="17" t="s">
        <v>172</v>
      </c>
      <c r="D16" s="19">
        <v>33</v>
      </c>
      <c r="E16" s="52"/>
      <c r="F16" s="93"/>
      <c r="G16" s="92"/>
      <c r="H16" s="53"/>
      <c r="I16" s="53"/>
      <c r="J16" s="53"/>
      <c r="K16" s="44"/>
      <c r="L16" s="46"/>
      <c r="M16" s="19">
        <v>4</v>
      </c>
      <c r="N16" s="46"/>
      <c r="O16" s="47"/>
      <c r="P16" s="19"/>
      <c r="Q16" s="48"/>
      <c r="R16" s="77"/>
      <c r="S16" s="78"/>
    </row>
    <row r="17" spans="1:19" ht="20.25" customHeight="1">
      <c r="A17" s="75">
        <v>5</v>
      </c>
      <c r="B17" s="76" t="s">
        <v>169</v>
      </c>
      <c r="C17" s="16" t="s">
        <v>142</v>
      </c>
      <c r="D17" s="19">
        <v>62</v>
      </c>
      <c r="E17" s="52">
        <f>SUM(D17:D19)</f>
        <v>143</v>
      </c>
      <c r="F17" s="93"/>
      <c r="G17" s="92"/>
      <c r="H17" s="53">
        <v>4</v>
      </c>
      <c r="I17" s="53">
        <v>8</v>
      </c>
      <c r="J17" s="53">
        <v>5</v>
      </c>
      <c r="K17" s="44">
        <v>0</v>
      </c>
      <c r="L17" s="46">
        <f>SUM(H17:K17)</f>
        <v>17</v>
      </c>
      <c r="M17" s="19">
        <v>15</v>
      </c>
      <c r="N17" s="46">
        <f>SUM(M17:M19)</f>
        <v>42</v>
      </c>
      <c r="O17" s="62">
        <v>20.5</v>
      </c>
      <c r="P17" s="19">
        <v>0</v>
      </c>
      <c r="Q17" s="48">
        <f>SUM(P17:P19)</f>
        <v>0</v>
      </c>
      <c r="R17" s="77">
        <f>SUM(E17,G17,L17,N17,O17,Q17)</f>
        <v>222.5</v>
      </c>
      <c r="S17" s="78" t="s">
        <v>173</v>
      </c>
    </row>
    <row r="18" spans="1:19" ht="20.25" customHeight="1">
      <c r="A18" s="75"/>
      <c r="B18" s="76"/>
      <c r="C18" s="16" t="s">
        <v>143</v>
      </c>
      <c r="D18" s="19">
        <v>42</v>
      </c>
      <c r="E18" s="52"/>
      <c r="F18" s="93"/>
      <c r="G18" s="92"/>
      <c r="H18" s="53"/>
      <c r="I18" s="53"/>
      <c r="J18" s="53"/>
      <c r="K18" s="44"/>
      <c r="L18" s="46"/>
      <c r="M18" s="19">
        <v>9</v>
      </c>
      <c r="N18" s="46"/>
      <c r="O18" s="62"/>
      <c r="P18" s="19"/>
      <c r="Q18" s="48"/>
      <c r="R18" s="77"/>
      <c r="S18" s="78"/>
    </row>
    <row r="19" spans="1:19" ht="20.25" customHeight="1">
      <c r="A19" s="75"/>
      <c r="B19" s="76"/>
      <c r="C19" s="16" t="s">
        <v>144</v>
      </c>
      <c r="D19" s="19">
        <v>39</v>
      </c>
      <c r="E19" s="52"/>
      <c r="F19" s="93"/>
      <c r="G19" s="92"/>
      <c r="H19" s="53"/>
      <c r="I19" s="53"/>
      <c r="J19" s="53"/>
      <c r="K19" s="44"/>
      <c r="L19" s="46"/>
      <c r="M19" s="19">
        <v>18</v>
      </c>
      <c r="N19" s="46"/>
      <c r="O19" s="62"/>
      <c r="P19" s="19"/>
      <c r="Q19" s="48"/>
      <c r="R19" s="77"/>
      <c r="S19" s="78"/>
    </row>
    <row r="20" spans="1:19" ht="20.25" customHeight="1">
      <c r="A20" s="75">
        <v>6</v>
      </c>
      <c r="B20" s="76" t="s">
        <v>161</v>
      </c>
      <c r="C20" s="16" t="s">
        <v>145</v>
      </c>
      <c r="D20" s="19">
        <v>55</v>
      </c>
      <c r="E20" s="52">
        <f>SUM(D20:D22)</f>
        <v>153.5</v>
      </c>
      <c r="F20" s="93"/>
      <c r="G20" s="92"/>
      <c r="H20" s="53">
        <v>19</v>
      </c>
      <c r="I20" s="53">
        <v>10</v>
      </c>
      <c r="J20" s="53">
        <v>12</v>
      </c>
      <c r="K20" s="44">
        <v>10</v>
      </c>
      <c r="L20" s="46">
        <f>SUM(H20:K20)</f>
        <v>51</v>
      </c>
      <c r="M20" s="19">
        <v>16</v>
      </c>
      <c r="N20" s="46">
        <f>SUM(M20:M22)</f>
        <v>43</v>
      </c>
      <c r="O20" s="62">
        <v>14.5</v>
      </c>
      <c r="P20" s="19">
        <v>10</v>
      </c>
      <c r="Q20" s="48">
        <f>SUM(P20:P22)</f>
        <v>30</v>
      </c>
      <c r="R20" s="77">
        <f>SUM(E20,G20,L20,N20,O20,Q20)</f>
        <v>292</v>
      </c>
      <c r="S20" s="78" t="s">
        <v>55</v>
      </c>
    </row>
    <row r="21" spans="1:19" ht="20.25" customHeight="1">
      <c r="A21" s="75"/>
      <c r="B21" s="76"/>
      <c r="C21" s="16" t="s">
        <v>146</v>
      </c>
      <c r="D21" s="19">
        <v>42</v>
      </c>
      <c r="E21" s="52"/>
      <c r="F21" s="93"/>
      <c r="G21" s="92"/>
      <c r="H21" s="53"/>
      <c r="I21" s="53"/>
      <c r="J21" s="53"/>
      <c r="K21" s="44"/>
      <c r="L21" s="46"/>
      <c r="M21" s="19">
        <v>16</v>
      </c>
      <c r="N21" s="46"/>
      <c r="O21" s="62"/>
      <c r="P21" s="19">
        <v>10</v>
      </c>
      <c r="Q21" s="48"/>
      <c r="R21" s="77"/>
      <c r="S21" s="78"/>
    </row>
    <row r="22" spans="1:19" ht="20.25" customHeight="1">
      <c r="A22" s="75"/>
      <c r="B22" s="76"/>
      <c r="C22" s="16" t="s">
        <v>147</v>
      </c>
      <c r="D22" s="19">
        <v>56.5</v>
      </c>
      <c r="E22" s="52"/>
      <c r="F22" s="93"/>
      <c r="G22" s="92"/>
      <c r="H22" s="53"/>
      <c r="I22" s="53"/>
      <c r="J22" s="53"/>
      <c r="K22" s="44"/>
      <c r="L22" s="46"/>
      <c r="M22" s="19">
        <v>11</v>
      </c>
      <c r="N22" s="46"/>
      <c r="O22" s="62"/>
      <c r="P22" s="19">
        <v>10</v>
      </c>
      <c r="Q22" s="48"/>
      <c r="R22" s="77"/>
      <c r="S22" s="78"/>
    </row>
    <row r="23" spans="1:19" ht="20.25" customHeight="1">
      <c r="A23" s="75">
        <v>7</v>
      </c>
      <c r="B23" s="76" t="s">
        <v>160</v>
      </c>
      <c r="C23" s="20" t="s">
        <v>148</v>
      </c>
      <c r="D23" s="19">
        <v>47</v>
      </c>
      <c r="E23" s="52">
        <f>SUM(D23:D25)</f>
        <v>149</v>
      </c>
      <c r="F23" s="93"/>
      <c r="G23" s="92"/>
      <c r="H23" s="53">
        <v>12</v>
      </c>
      <c r="I23" s="53">
        <v>14</v>
      </c>
      <c r="J23" s="53">
        <v>12</v>
      </c>
      <c r="K23" s="44">
        <v>3</v>
      </c>
      <c r="L23" s="46">
        <f>SUM(H23:K23)</f>
        <v>41</v>
      </c>
      <c r="M23" s="19">
        <v>6</v>
      </c>
      <c r="N23" s="46">
        <f>SUM(M23:M25)</f>
        <v>44</v>
      </c>
      <c r="O23" s="47">
        <v>21</v>
      </c>
      <c r="P23" s="19">
        <v>10</v>
      </c>
      <c r="Q23" s="48">
        <f>SUM(P23:P25)</f>
        <v>15</v>
      </c>
      <c r="R23" s="77">
        <f>SUM(E23,G23,L23,N23,O23,Q23)</f>
        <v>270</v>
      </c>
      <c r="S23" s="78" t="s">
        <v>59</v>
      </c>
    </row>
    <row r="24" spans="1:19" ht="20.25" customHeight="1">
      <c r="A24" s="75"/>
      <c r="B24" s="76"/>
      <c r="C24" s="20" t="s">
        <v>149</v>
      </c>
      <c r="D24" s="19">
        <v>45</v>
      </c>
      <c r="E24" s="52"/>
      <c r="F24" s="93"/>
      <c r="G24" s="92"/>
      <c r="H24" s="53"/>
      <c r="I24" s="53"/>
      <c r="J24" s="53"/>
      <c r="K24" s="44"/>
      <c r="L24" s="46"/>
      <c r="M24" s="19">
        <v>19</v>
      </c>
      <c r="N24" s="46"/>
      <c r="O24" s="47"/>
      <c r="P24" s="19">
        <v>5</v>
      </c>
      <c r="Q24" s="48"/>
      <c r="R24" s="77"/>
      <c r="S24" s="78"/>
    </row>
    <row r="25" spans="1:19" ht="21" customHeight="1">
      <c r="A25" s="75"/>
      <c r="B25" s="76"/>
      <c r="C25" s="20" t="s">
        <v>150</v>
      </c>
      <c r="D25" s="19">
        <v>57</v>
      </c>
      <c r="E25" s="52"/>
      <c r="F25" s="93"/>
      <c r="G25" s="92"/>
      <c r="H25" s="53"/>
      <c r="I25" s="53"/>
      <c r="J25" s="53"/>
      <c r="K25" s="44"/>
      <c r="L25" s="46"/>
      <c r="M25" s="19">
        <v>19</v>
      </c>
      <c r="N25" s="46"/>
      <c r="O25" s="47"/>
      <c r="P25" s="19"/>
      <c r="Q25" s="48"/>
      <c r="R25" s="77"/>
      <c r="S25" s="78"/>
    </row>
    <row r="26" spans="1:19" ht="20.25" customHeight="1">
      <c r="A26" s="75">
        <v>8</v>
      </c>
      <c r="B26" s="79" t="s">
        <v>162</v>
      </c>
      <c r="C26" s="20" t="s">
        <v>151</v>
      </c>
      <c r="D26" s="19">
        <v>36</v>
      </c>
      <c r="E26" s="52">
        <f>SUM(D26:D28)</f>
        <v>121</v>
      </c>
      <c r="F26" s="93"/>
      <c r="G26" s="92"/>
      <c r="H26" s="53">
        <v>3</v>
      </c>
      <c r="I26" s="53">
        <v>16</v>
      </c>
      <c r="J26" s="53">
        <v>9</v>
      </c>
      <c r="K26" s="44">
        <v>8</v>
      </c>
      <c r="L26" s="46">
        <f>SUM(H26:K26)</f>
        <v>36</v>
      </c>
      <c r="M26" s="19">
        <v>13</v>
      </c>
      <c r="N26" s="46">
        <f>SUM(M26:M28)</f>
        <v>40</v>
      </c>
      <c r="O26" s="62">
        <v>25.5</v>
      </c>
      <c r="P26" s="19"/>
      <c r="Q26" s="48">
        <f>SUM(P26:P28)</f>
        <v>0</v>
      </c>
      <c r="R26" s="77">
        <f>SUM(E26,G26,L26,N26,O26,Q26)</f>
        <v>222.5</v>
      </c>
      <c r="S26" s="78" t="s">
        <v>173</v>
      </c>
    </row>
    <row r="27" spans="1:19" ht="20.25" customHeight="1">
      <c r="A27" s="75"/>
      <c r="B27" s="79"/>
      <c r="C27" s="20" t="s">
        <v>152</v>
      </c>
      <c r="D27" s="19">
        <v>32</v>
      </c>
      <c r="E27" s="52"/>
      <c r="F27" s="93"/>
      <c r="G27" s="92"/>
      <c r="H27" s="53"/>
      <c r="I27" s="53"/>
      <c r="J27" s="53"/>
      <c r="K27" s="44"/>
      <c r="L27" s="46"/>
      <c r="M27" s="19">
        <v>16</v>
      </c>
      <c r="N27" s="46"/>
      <c r="O27" s="62"/>
      <c r="P27" s="19"/>
      <c r="Q27" s="48"/>
      <c r="R27" s="77"/>
      <c r="S27" s="78"/>
    </row>
    <row r="28" spans="1:19" ht="19.5">
      <c r="A28" s="75"/>
      <c r="B28" s="79"/>
      <c r="C28" s="20" t="s">
        <v>153</v>
      </c>
      <c r="D28" s="19">
        <v>53</v>
      </c>
      <c r="E28" s="52"/>
      <c r="F28" s="93"/>
      <c r="G28" s="92"/>
      <c r="H28" s="53"/>
      <c r="I28" s="53"/>
      <c r="J28" s="53"/>
      <c r="K28" s="44"/>
      <c r="L28" s="46"/>
      <c r="M28" s="19">
        <v>11</v>
      </c>
      <c r="N28" s="46"/>
      <c r="O28" s="62"/>
      <c r="P28" s="19"/>
      <c r="Q28" s="48"/>
      <c r="R28" s="77"/>
      <c r="S28" s="78"/>
    </row>
    <row r="29" spans="1:19" ht="20.25" customHeight="1">
      <c r="A29" s="75">
        <v>9</v>
      </c>
      <c r="B29" s="76" t="s">
        <v>154</v>
      </c>
      <c r="C29" s="18" t="s">
        <v>155</v>
      </c>
      <c r="D29" s="19">
        <v>36</v>
      </c>
      <c r="E29" s="52">
        <f>SUM(D29:D31)</f>
        <v>125</v>
      </c>
      <c r="F29" s="93"/>
      <c r="G29" s="92"/>
      <c r="H29" s="53">
        <v>10</v>
      </c>
      <c r="I29" s="53">
        <v>8</v>
      </c>
      <c r="J29" s="53">
        <v>10</v>
      </c>
      <c r="K29" s="44">
        <v>10</v>
      </c>
      <c r="L29" s="46">
        <f>SUM(H29:K29)</f>
        <v>38</v>
      </c>
      <c r="M29" s="19">
        <v>13</v>
      </c>
      <c r="N29" s="46">
        <f>SUM(M29:M31)</f>
        <v>43</v>
      </c>
      <c r="O29" s="47">
        <v>25</v>
      </c>
      <c r="P29" s="19"/>
      <c r="Q29" s="48">
        <f>SUM(P29:P31)</f>
        <v>0</v>
      </c>
      <c r="R29" s="77">
        <f>SUM(E29,G29,L29,N29,O29,Q29)</f>
        <v>231</v>
      </c>
      <c r="S29" s="78" t="s">
        <v>58</v>
      </c>
    </row>
    <row r="30" spans="1:19" ht="20.25" customHeight="1">
      <c r="A30" s="75"/>
      <c r="B30" s="76"/>
      <c r="C30" s="18" t="s">
        <v>156</v>
      </c>
      <c r="D30" s="19">
        <v>42</v>
      </c>
      <c r="E30" s="52"/>
      <c r="F30" s="93"/>
      <c r="G30" s="92"/>
      <c r="H30" s="53"/>
      <c r="I30" s="53"/>
      <c r="J30" s="53"/>
      <c r="K30" s="44"/>
      <c r="L30" s="46"/>
      <c r="M30" s="19">
        <v>18</v>
      </c>
      <c r="N30" s="46"/>
      <c r="O30" s="47"/>
      <c r="P30" s="19"/>
      <c r="Q30" s="48"/>
      <c r="R30" s="77"/>
      <c r="S30" s="78"/>
    </row>
    <row r="31" spans="1:19" ht="21" customHeight="1">
      <c r="A31" s="75"/>
      <c r="B31" s="76"/>
      <c r="C31" s="18" t="s">
        <v>157</v>
      </c>
      <c r="D31" s="19">
        <v>47</v>
      </c>
      <c r="E31" s="52"/>
      <c r="F31" s="94"/>
      <c r="G31" s="95"/>
      <c r="H31" s="53"/>
      <c r="I31" s="53"/>
      <c r="J31" s="53"/>
      <c r="K31" s="44"/>
      <c r="L31" s="46"/>
      <c r="M31" s="19">
        <v>12</v>
      </c>
      <c r="N31" s="46"/>
      <c r="O31" s="47"/>
      <c r="P31" s="19"/>
      <c r="Q31" s="48"/>
      <c r="R31" s="77"/>
      <c r="S31" s="78"/>
    </row>
  </sheetData>
  <mergeCells count="120">
    <mergeCell ref="S23:S25"/>
    <mergeCell ref="I23:I25"/>
    <mergeCell ref="J23:J25"/>
    <mergeCell ref="K23:K25"/>
    <mergeCell ref="L23:L25"/>
    <mergeCell ref="N23:N25"/>
    <mergeCell ref="O23:O25"/>
    <mergeCell ref="S20:S22"/>
    <mergeCell ref="S29:S31"/>
    <mergeCell ref="K29:K31"/>
    <mergeCell ref="L29:L31"/>
    <mergeCell ref="N29:N31"/>
    <mergeCell ref="O29:O31"/>
    <mergeCell ref="Q29:Q31"/>
    <mergeCell ref="R29:R31"/>
    <mergeCell ref="R26:R28"/>
    <mergeCell ref="S26:S28"/>
    <mergeCell ref="N26:N28"/>
    <mergeCell ref="O26:O28"/>
    <mergeCell ref="Q26:Q28"/>
    <mergeCell ref="A29:A31"/>
    <mergeCell ref="B29:B31"/>
    <mergeCell ref="E29:E31"/>
    <mergeCell ref="H29:H31"/>
    <mergeCell ref="I29:I31"/>
    <mergeCell ref="J29:J31"/>
    <mergeCell ref="J26:J28"/>
    <mergeCell ref="K26:K28"/>
    <mergeCell ref="L26:L28"/>
    <mergeCell ref="A26:A28"/>
    <mergeCell ref="B26:B28"/>
    <mergeCell ref="E26:E28"/>
    <mergeCell ref="H26:H28"/>
    <mergeCell ref="I26:I28"/>
    <mergeCell ref="F8:G31"/>
    <mergeCell ref="A23:A25"/>
    <mergeCell ref="B23:B25"/>
    <mergeCell ref="E23:E25"/>
    <mergeCell ref="H23:H25"/>
    <mergeCell ref="L20:L22"/>
    <mergeCell ref="N20:N22"/>
    <mergeCell ref="O20:O22"/>
    <mergeCell ref="Q20:Q22"/>
    <mergeCell ref="R20:R22"/>
    <mergeCell ref="Q23:Q25"/>
    <mergeCell ref="R23:R25"/>
    <mergeCell ref="S17:S19"/>
    <mergeCell ref="A20:A22"/>
    <mergeCell ref="B20:B22"/>
    <mergeCell ref="E20:E22"/>
    <mergeCell ref="H20:H22"/>
    <mergeCell ref="I20:I22"/>
    <mergeCell ref="J20:J22"/>
    <mergeCell ref="K20:K22"/>
    <mergeCell ref="K17:K19"/>
    <mergeCell ref="L17:L19"/>
    <mergeCell ref="N17:N19"/>
    <mergeCell ref="O17:O19"/>
    <mergeCell ref="Q17:Q19"/>
    <mergeCell ref="R17:R19"/>
    <mergeCell ref="A17:A19"/>
    <mergeCell ref="B17:B19"/>
    <mergeCell ref="E17:E19"/>
    <mergeCell ref="H17:H19"/>
    <mergeCell ref="I17:I19"/>
    <mergeCell ref="J17:J19"/>
    <mergeCell ref="J14:J16"/>
    <mergeCell ref="K14:K16"/>
    <mergeCell ref="L14:L16"/>
    <mergeCell ref="Q11:Q13"/>
    <mergeCell ref="R11:R13"/>
    <mergeCell ref="S11:S13"/>
    <mergeCell ref="A14:A16"/>
    <mergeCell ref="B14:B16"/>
    <mergeCell ref="E14:E16"/>
    <mergeCell ref="H14:H16"/>
    <mergeCell ref="I14:I16"/>
    <mergeCell ref="I11:I13"/>
    <mergeCell ref="J11:J13"/>
    <mergeCell ref="K11:K13"/>
    <mergeCell ref="L11:L13"/>
    <mergeCell ref="N11:N13"/>
    <mergeCell ref="O11:O13"/>
    <mergeCell ref="A11:A13"/>
    <mergeCell ref="B11:B13"/>
    <mergeCell ref="E11:E13"/>
    <mergeCell ref="H11:H13"/>
    <mergeCell ref="R14:R16"/>
    <mergeCell ref="S14:S16"/>
    <mergeCell ref="N14:N16"/>
    <mergeCell ref="O14:O16"/>
    <mergeCell ref="Q14:Q16"/>
    <mergeCell ref="L8:L10"/>
    <mergeCell ref="N8:N10"/>
    <mergeCell ref="O8:O10"/>
    <mergeCell ref="Q8:Q10"/>
    <mergeCell ref="R8:R10"/>
    <mergeCell ref="S8:S10"/>
    <mergeCell ref="A8:A10"/>
    <mergeCell ref="B8:B10"/>
    <mergeCell ref="E8:E10"/>
    <mergeCell ref="H8:H10"/>
    <mergeCell ref="I8:I10"/>
    <mergeCell ref="J8:J10"/>
    <mergeCell ref="K8:K10"/>
    <mergeCell ref="R3:R4"/>
    <mergeCell ref="S3:S4"/>
    <mergeCell ref="A5:A7"/>
    <mergeCell ref="B5:B7"/>
    <mergeCell ref="A1:R1"/>
    <mergeCell ref="A2:R2"/>
    <mergeCell ref="A3:A4"/>
    <mergeCell ref="B3:B4"/>
    <mergeCell ref="C3:C4"/>
    <mergeCell ref="D3:E3"/>
    <mergeCell ref="F3:G3"/>
    <mergeCell ref="H3:L3"/>
    <mergeCell ref="M3:N3"/>
    <mergeCell ref="P3:Q3"/>
    <mergeCell ref="D5:S7"/>
  </mergeCells>
  <pageMargins left="0.19685039370078741" right="0.19685039370078741" top="0.35433070866141736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Szkoły Podstawowe</vt:lpstr>
      <vt:lpstr>Szkoły Gimnazjalne</vt:lpstr>
      <vt:lpstr>Szkoły Ponadgimnazjalne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Maxx</cp:lastModifiedBy>
  <cp:lastPrinted>2014-05-20T05:42:21Z</cp:lastPrinted>
  <dcterms:created xsi:type="dcterms:W3CDTF">2006-05-15T16:40:56Z</dcterms:created>
  <dcterms:modified xsi:type="dcterms:W3CDTF">2014-05-20T06:58:26Z</dcterms:modified>
</cp:coreProperties>
</file>